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1075" windowHeight="100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M29" i="1"/>
  <c r="L29"/>
  <c r="K29"/>
  <c r="J29"/>
  <c r="C29"/>
  <c r="D29"/>
  <c r="E29"/>
  <c r="F29"/>
  <c r="G29"/>
  <c r="H29"/>
  <c r="I29"/>
  <c r="B29"/>
  <c r="M22"/>
  <c r="M23"/>
  <c r="M24"/>
  <c r="M25"/>
  <c r="M21"/>
  <c r="L22"/>
  <c r="L23"/>
  <c r="L24"/>
  <c r="L25"/>
  <c r="L21"/>
  <c r="J22"/>
  <c r="J23"/>
  <c r="J24"/>
  <c r="J25"/>
  <c r="J21"/>
  <c r="C18"/>
  <c r="D18"/>
  <c r="E18"/>
  <c r="F18"/>
  <c r="G18"/>
  <c r="J18" s="1"/>
  <c r="H18"/>
  <c r="I18"/>
  <c r="K18"/>
  <c r="L18"/>
  <c r="M18"/>
  <c r="N18"/>
  <c r="O18"/>
  <c r="Q18"/>
  <c r="R18"/>
  <c r="B18"/>
  <c r="P3"/>
  <c r="P4"/>
  <c r="P5"/>
  <c r="P6"/>
  <c r="P7"/>
  <c r="P8"/>
  <c r="P9"/>
  <c r="P10"/>
  <c r="P11"/>
  <c r="P12"/>
  <c r="P13"/>
  <c r="P14"/>
  <c r="P15"/>
  <c r="P2"/>
  <c r="J3"/>
  <c r="J4"/>
  <c r="J5"/>
  <c r="J6"/>
  <c r="J7"/>
  <c r="J8"/>
  <c r="J9"/>
  <c r="J10"/>
  <c r="J11"/>
  <c r="J12"/>
  <c r="J13"/>
  <c r="J14"/>
  <c r="J15"/>
  <c r="J2"/>
  <c r="P18" l="1"/>
</calcChain>
</file>

<file path=xl/sharedStrings.xml><?xml version="1.0" encoding="utf-8"?>
<sst xmlns="http://schemas.openxmlformats.org/spreadsheetml/2006/main" count="52" uniqueCount="41">
  <si>
    <t>Batter Name</t>
  </si>
  <si>
    <t>1B</t>
  </si>
  <si>
    <t>2B</t>
  </si>
  <si>
    <t>3B</t>
  </si>
  <si>
    <t>HR</t>
  </si>
  <si>
    <t>H</t>
  </si>
  <si>
    <t>R</t>
  </si>
  <si>
    <t>RBI</t>
  </si>
  <si>
    <t>AVG</t>
  </si>
  <si>
    <t>K</t>
  </si>
  <si>
    <t>AB</t>
  </si>
  <si>
    <t>BB</t>
  </si>
  <si>
    <t>HBP</t>
  </si>
  <si>
    <t>SB</t>
  </si>
  <si>
    <t>SBA</t>
  </si>
  <si>
    <t>OBP</t>
  </si>
  <si>
    <t>SF</t>
  </si>
  <si>
    <t>Errors Made</t>
  </si>
  <si>
    <t>Bryce Johnson</t>
  </si>
  <si>
    <t>Ryley Johnson</t>
  </si>
  <si>
    <t>Lea McCallum</t>
  </si>
  <si>
    <t>TJ Bone</t>
  </si>
  <si>
    <t>Brandon Sam</t>
  </si>
  <si>
    <t>Ryan Krustangel</t>
  </si>
  <si>
    <t>Paul Ortega</t>
  </si>
  <si>
    <t>Spencer Anset</t>
  </si>
  <si>
    <t>Memphis Von</t>
  </si>
  <si>
    <t>Jordan Armstrong</t>
  </si>
  <si>
    <t xml:space="preserve">Brenden M. </t>
  </si>
  <si>
    <t>Rylan Durban</t>
  </si>
  <si>
    <t>Sheldon Juricic</t>
  </si>
  <si>
    <t>Matt Dunn</t>
  </si>
  <si>
    <t>Total</t>
  </si>
  <si>
    <t>Pitcher Name</t>
  </si>
  <si>
    <t>IP</t>
  </si>
  <si>
    <t>W</t>
  </si>
  <si>
    <t>L</t>
  </si>
  <si>
    <t>ER</t>
  </si>
  <si>
    <t>ERA/9</t>
  </si>
  <si>
    <t>WHIP</t>
  </si>
  <si>
    <t>ERA/7</t>
  </si>
</sst>
</file>

<file path=xl/styles.xml><?xml version="1.0" encoding="utf-8"?>
<styleSheet xmlns="http://schemas.openxmlformats.org/spreadsheetml/2006/main">
  <numFmts count="1">
    <numFmt numFmtId="165" formatCode="0.0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1" fontId="0" fillId="0" borderId="0" xfId="0" applyNumberFormat="1"/>
    <xf numFmtId="2" fontId="0" fillId="0" borderId="0" xfId="0" applyNumberFormat="1"/>
    <xf numFmtId="165" fontId="0" fillId="0" borderId="0" xfId="0" applyNumberFormat="1"/>
    <xf numFmtId="0" fontId="1" fillId="0" borderId="1" xfId="0" applyFont="1" applyBorder="1"/>
    <xf numFmtId="0" fontId="0" fillId="0" borderId="2" xfId="0" applyBorder="1"/>
    <xf numFmtId="165" fontId="0" fillId="0" borderId="2" xfId="0" applyNumberFormat="1" applyBorder="1"/>
    <xf numFmtId="0" fontId="1" fillId="0" borderId="2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workbookViewId="0">
      <selection activeCell="Q29" sqref="Q29"/>
    </sheetView>
  </sheetViews>
  <sheetFormatPr defaultRowHeight="15"/>
  <cols>
    <col min="1" max="1" width="16.7109375" bestFit="1" customWidth="1"/>
    <col min="16" max="16" width="9.5703125" bestFit="1" customWidth="1"/>
    <col min="18" max="18" width="11.5703125" bestFit="1" customWidth="1"/>
  </cols>
  <sheetData>
    <row r="1" spans="1:18">
      <c r="A1" s="4" t="s">
        <v>0</v>
      </c>
      <c r="B1" s="4" t="s">
        <v>10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</row>
    <row r="2" spans="1:18">
      <c r="A2" t="s">
        <v>18</v>
      </c>
      <c r="B2">
        <v>4</v>
      </c>
      <c r="C2">
        <v>0</v>
      </c>
      <c r="D2">
        <v>0</v>
      </c>
      <c r="E2">
        <v>0</v>
      </c>
      <c r="F2">
        <v>0</v>
      </c>
      <c r="G2">
        <v>0</v>
      </c>
      <c r="H2">
        <v>1</v>
      </c>
      <c r="I2">
        <v>0</v>
      </c>
      <c r="J2" s="3">
        <f>G2/B2</f>
        <v>0</v>
      </c>
      <c r="K2">
        <v>2</v>
      </c>
      <c r="L2">
        <v>4</v>
      </c>
      <c r="M2">
        <v>0</v>
      </c>
      <c r="N2">
        <v>1</v>
      </c>
      <c r="O2">
        <v>1</v>
      </c>
      <c r="P2" s="3">
        <f>(G2+L2+M2)/(B2+L2+M2+Q2)</f>
        <v>0.5</v>
      </c>
      <c r="Q2">
        <v>0</v>
      </c>
      <c r="R2">
        <v>1</v>
      </c>
    </row>
    <row r="3" spans="1:18">
      <c r="A3" t="s">
        <v>19</v>
      </c>
      <c r="B3">
        <v>18</v>
      </c>
      <c r="C3">
        <v>5</v>
      </c>
      <c r="D3">
        <v>2</v>
      </c>
      <c r="E3">
        <v>0</v>
      </c>
      <c r="F3">
        <v>0</v>
      </c>
      <c r="G3">
        <v>7</v>
      </c>
      <c r="H3">
        <v>0</v>
      </c>
      <c r="I3">
        <v>4</v>
      </c>
      <c r="J3" s="3">
        <f t="shared" ref="J3:J15" si="0">G3/B3</f>
        <v>0.3888888888888889</v>
      </c>
      <c r="K3">
        <v>3</v>
      </c>
      <c r="L3">
        <v>4</v>
      </c>
      <c r="M3">
        <v>1</v>
      </c>
      <c r="N3">
        <v>0</v>
      </c>
      <c r="O3">
        <v>0</v>
      </c>
      <c r="P3" s="3">
        <f>(G3+L3+M3)/(B3+L3+M3+Q3)</f>
        <v>0.52173913043478259</v>
      </c>
      <c r="Q3">
        <v>0</v>
      </c>
      <c r="R3">
        <v>2</v>
      </c>
    </row>
    <row r="4" spans="1:18">
      <c r="A4" t="s">
        <v>20</v>
      </c>
      <c r="B4">
        <v>18</v>
      </c>
      <c r="C4">
        <v>7</v>
      </c>
      <c r="D4">
        <v>0</v>
      </c>
      <c r="E4">
        <v>0</v>
      </c>
      <c r="F4">
        <v>0</v>
      </c>
      <c r="G4">
        <v>7</v>
      </c>
      <c r="H4">
        <v>7</v>
      </c>
      <c r="I4">
        <v>0</v>
      </c>
      <c r="J4" s="3">
        <f t="shared" si="0"/>
        <v>0.3888888888888889</v>
      </c>
      <c r="K4">
        <v>2</v>
      </c>
      <c r="L4">
        <v>5</v>
      </c>
      <c r="M4">
        <v>0</v>
      </c>
      <c r="N4">
        <v>0</v>
      </c>
      <c r="O4">
        <v>0</v>
      </c>
      <c r="P4" s="3">
        <f>(G4+L4+M4)/(B4+L4+M4+Q4)</f>
        <v>0.52173913043478259</v>
      </c>
      <c r="Q4">
        <v>0</v>
      </c>
      <c r="R4">
        <v>4</v>
      </c>
    </row>
    <row r="5" spans="1:18">
      <c r="A5" t="s">
        <v>21</v>
      </c>
      <c r="B5">
        <v>6</v>
      </c>
      <c r="C5">
        <v>1</v>
      </c>
      <c r="D5">
        <v>1</v>
      </c>
      <c r="E5">
        <v>0</v>
      </c>
      <c r="F5">
        <v>0</v>
      </c>
      <c r="G5">
        <v>2</v>
      </c>
      <c r="H5">
        <v>0</v>
      </c>
      <c r="I5">
        <v>0</v>
      </c>
      <c r="J5" s="3">
        <f t="shared" si="0"/>
        <v>0.33333333333333331</v>
      </c>
      <c r="K5">
        <v>1</v>
      </c>
      <c r="L5">
        <v>0</v>
      </c>
      <c r="M5">
        <v>0</v>
      </c>
      <c r="N5">
        <v>0</v>
      </c>
      <c r="O5">
        <v>0</v>
      </c>
      <c r="P5" s="3">
        <f>(G5+L5+M5)/(B5+L5+M5+Q5)</f>
        <v>0.33333333333333331</v>
      </c>
      <c r="Q5">
        <v>0</v>
      </c>
      <c r="R5">
        <v>0</v>
      </c>
    </row>
    <row r="6" spans="1:18">
      <c r="A6" t="s">
        <v>22</v>
      </c>
      <c r="B6">
        <v>2</v>
      </c>
      <c r="C6">
        <v>1</v>
      </c>
      <c r="D6">
        <v>0</v>
      </c>
      <c r="E6">
        <v>0</v>
      </c>
      <c r="F6">
        <v>0</v>
      </c>
      <c r="G6">
        <v>1</v>
      </c>
      <c r="H6">
        <v>1</v>
      </c>
      <c r="I6">
        <v>1</v>
      </c>
      <c r="J6" s="3">
        <f t="shared" si="0"/>
        <v>0.5</v>
      </c>
      <c r="K6">
        <v>1</v>
      </c>
      <c r="L6">
        <v>1</v>
      </c>
      <c r="M6">
        <v>0</v>
      </c>
      <c r="N6">
        <v>0</v>
      </c>
      <c r="O6">
        <v>0</v>
      </c>
      <c r="P6" s="3">
        <f>(G6+L6+M6)/(B6+L6+M6+Q6)</f>
        <v>0.66666666666666663</v>
      </c>
      <c r="Q6">
        <v>0</v>
      </c>
      <c r="R6">
        <v>0</v>
      </c>
    </row>
    <row r="7" spans="1:18">
      <c r="A7" t="s">
        <v>23</v>
      </c>
      <c r="B7">
        <v>15</v>
      </c>
      <c r="C7">
        <v>4</v>
      </c>
      <c r="D7">
        <v>1</v>
      </c>
      <c r="E7">
        <v>1</v>
      </c>
      <c r="F7">
        <v>2</v>
      </c>
      <c r="G7">
        <v>8</v>
      </c>
      <c r="H7">
        <v>7</v>
      </c>
      <c r="I7">
        <v>8</v>
      </c>
      <c r="J7" s="3">
        <f t="shared" si="0"/>
        <v>0.53333333333333333</v>
      </c>
      <c r="K7">
        <v>0</v>
      </c>
      <c r="L7">
        <v>2</v>
      </c>
      <c r="M7">
        <v>0</v>
      </c>
      <c r="N7">
        <v>0</v>
      </c>
      <c r="O7">
        <v>1</v>
      </c>
      <c r="P7" s="3">
        <f>(G7+L7+M7)/(B7+L7+M7+Q7)</f>
        <v>0.58823529411764708</v>
      </c>
      <c r="Q7">
        <v>0</v>
      </c>
      <c r="R7">
        <v>0</v>
      </c>
    </row>
    <row r="8" spans="1:18">
      <c r="A8" t="s">
        <v>24</v>
      </c>
      <c r="B8">
        <v>11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 s="3">
        <f t="shared" si="0"/>
        <v>0</v>
      </c>
      <c r="K8">
        <v>6</v>
      </c>
      <c r="L8">
        <v>2</v>
      </c>
      <c r="M8">
        <v>0</v>
      </c>
      <c r="N8">
        <v>0</v>
      </c>
      <c r="O8">
        <v>0</v>
      </c>
      <c r="P8" s="3">
        <f>(G8+L8+M8)/(B8+L8+M8+Q8)</f>
        <v>0.15384615384615385</v>
      </c>
      <c r="Q8">
        <v>0</v>
      </c>
      <c r="R8">
        <v>4</v>
      </c>
    </row>
    <row r="9" spans="1:18">
      <c r="A9" t="s">
        <v>25</v>
      </c>
      <c r="B9">
        <v>12</v>
      </c>
      <c r="C9">
        <v>7</v>
      </c>
      <c r="D9">
        <v>0</v>
      </c>
      <c r="E9">
        <v>0</v>
      </c>
      <c r="F9">
        <v>0</v>
      </c>
      <c r="G9">
        <v>7</v>
      </c>
      <c r="H9">
        <v>1</v>
      </c>
      <c r="I9">
        <v>1</v>
      </c>
      <c r="J9" s="3">
        <f t="shared" si="0"/>
        <v>0.58333333333333337</v>
      </c>
      <c r="K9">
        <v>0</v>
      </c>
      <c r="L9">
        <v>2</v>
      </c>
      <c r="M9">
        <v>0</v>
      </c>
      <c r="N9">
        <v>0</v>
      </c>
      <c r="O9">
        <v>1</v>
      </c>
      <c r="P9" s="3">
        <f>(G9+L9+M9)/(B9+L9+M9+Q9)</f>
        <v>0.6428571428571429</v>
      </c>
      <c r="Q9">
        <v>0</v>
      </c>
      <c r="R9">
        <v>0</v>
      </c>
    </row>
    <row r="10" spans="1:18">
      <c r="A10" t="s">
        <v>26</v>
      </c>
      <c r="B10">
        <v>20</v>
      </c>
      <c r="C10">
        <v>4</v>
      </c>
      <c r="D10">
        <v>0</v>
      </c>
      <c r="E10">
        <v>0</v>
      </c>
      <c r="F10">
        <v>0</v>
      </c>
      <c r="G10">
        <v>4</v>
      </c>
      <c r="H10">
        <v>3</v>
      </c>
      <c r="I10">
        <v>0</v>
      </c>
      <c r="J10" s="3">
        <f t="shared" si="0"/>
        <v>0.2</v>
      </c>
      <c r="K10">
        <v>6</v>
      </c>
      <c r="L10">
        <v>1</v>
      </c>
      <c r="M10">
        <v>0</v>
      </c>
      <c r="N10">
        <v>2</v>
      </c>
      <c r="O10">
        <v>2</v>
      </c>
      <c r="P10" s="3">
        <f>(G10+L10+M10)/(B10+L10+M10+Q10)</f>
        <v>0.23809523809523808</v>
      </c>
      <c r="Q10">
        <v>0</v>
      </c>
      <c r="R10">
        <v>2</v>
      </c>
    </row>
    <row r="11" spans="1:18">
      <c r="A11" t="s">
        <v>27</v>
      </c>
      <c r="B11">
        <v>5</v>
      </c>
      <c r="C11">
        <v>2</v>
      </c>
      <c r="D11">
        <v>0</v>
      </c>
      <c r="E11">
        <v>0</v>
      </c>
      <c r="F11">
        <v>0</v>
      </c>
      <c r="G11">
        <v>2</v>
      </c>
      <c r="H11">
        <v>0</v>
      </c>
      <c r="I11">
        <v>0</v>
      </c>
      <c r="J11" s="3">
        <f t="shared" si="0"/>
        <v>0.4</v>
      </c>
      <c r="K11">
        <v>2</v>
      </c>
      <c r="L11">
        <v>1</v>
      </c>
      <c r="M11">
        <v>0</v>
      </c>
      <c r="N11">
        <v>0</v>
      </c>
      <c r="O11">
        <v>0</v>
      </c>
      <c r="P11" s="3">
        <f>(G11+L11+M11)/(B11+L11+M11+Q11)</f>
        <v>0.5</v>
      </c>
      <c r="Q11">
        <v>0</v>
      </c>
      <c r="R11">
        <v>2</v>
      </c>
    </row>
    <row r="12" spans="1:18">
      <c r="A12" t="s">
        <v>28</v>
      </c>
      <c r="B12">
        <v>3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 s="3">
        <f t="shared" si="0"/>
        <v>0</v>
      </c>
      <c r="K12">
        <v>1</v>
      </c>
      <c r="L12">
        <v>0</v>
      </c>
      <c r="M12">
        <v>0</v>
      </c>
      <c r="N12">
        <v>0</v>
      </c>
      <c r="O12">
        <v>0</v>
      </c>
      <c r="P12" s="3">
        <f>(G12+L12+M12)/(B12+L12+M12+Q12)</f>
        <v>0</v>
      </c>
      <c r="Q12">
        <v>0</v>
      </c>
      <c r="R12">
        <v>1</v>
      </c>
    </row>
    <row r="13" spans="1:18">
      <c r="A13" t="s">
        <v>29</v>
      </c>
      <c r="B13">
        <v>16</v>
      </c>
      <c r="C13">
        <v>3</v>
      </c>
      <c r="D13">
        <v>1</v>
      </c>
      <c r="E13">
        <v>0</v>
      </c>
      <c r="F13">
        <v>0</v>
      </c>
      <c r="G13">
        <v>4</v>
      </c>
      <c r="H13">
        <v>1</v>
      </c>
      <c r="I13">
        <v>3</v>
      </c>
      <c r="J13" s="3">
        <f t="shared" si="0"/>
        <v>0.25</v>
      </c>
      <c r="K13">
        <v>4</v>
      </c>
      <c r="L13">
        <v>1</v>
      </c>
      <c r="M13">
        <v>0</v>
      </c>
      <c r="N13">
        <v>0</v>
      </c>
      <c r="O13">
        <v>1</v>
      </c>
      <c r="P13" s="3">
        <f>(G13+L13+M13)/(B13+L13+M13+Q13)</f>
        <v>0.27777777777777779</v>
      </c>
      <c r="Q13">
        <v>1</v>
      </c>
      <c r="R13">
        <v>2</v>
      </c>
    </row>
    <row r="14" spans="1:18">
      <c r="A14" t="s">
        <v>30</v>
      </c>
      <c r="B14">
        <v>17</v>
      </c>
      <c r="C14">
        <v>4</v>
      </c>
      <c r="D14">
        <v>2</v>
      </c>
      <c r="E14">
        <v>0</v>
      </c>
      <c r="F14">
        <v>0</v>
      </c>
      <c r="G14">
        <v>6</v>
      </c>
      <c r="H14">
        <v>5</v>
      </c>
      <c r="I14">
        <v>1</v>
      </c>
      <c r="J14" s="3">
        <f t="shared" si="0"/>
        <v>0.35294117647058826</v>
      </c>
      <c r="K14">
        <v>3</v>
      </c>
      <c r="L14">
        <v>0</v>
      </c>
      <c r="M14">
        <v>2</v>
      </c>
      <c r="N14">
        <v>4</v>
      </c>
      <c r="O14">
        <v>4</v>
      </c>
      <c r="P14" s="3">
        <f>(G14+L14+M14)/(B14+L14+M14+Q14)</f>
        <v>0.42105263157894735</v>
      </c>
      <c r="Q14">
        <v>0</v>
      </c>
      <c r="R14">
        <v>1</v>
      </c>
    </row>
    <row r="15" spans="1:18">
      <c r="A15" t="s">
        <v>31</v>
      </c>
      <c r="B15">
        <v>12</v>
      </c>
      <c r="C15">
        <v>2</v>
      </c>
      <c r="D15">
        <v>2</v>
      </c>
      <c r="E15">
        <v>0</v>
      </c>
      <c r="F15">
        <v>0</v>
      </c>
      <c r="G15">
        <v>4</v>
      </c>
      <c r="H15">
        <v>6</v>
      </c>
      <c r="I15">
        <v>4</v>
      </c>
      <c r="J15" s="3">
        <f t="shared" si="0"/>
        <v>0.33333333333333331</v>
      </c>
      <c r="K15">
        <v>2</v>
      </c>
      <c r="L15">
        <v>2</v>
      </c>
      <c r="M15">
        <v>2</v>
      </c>
      <c r="N15">
        <v>1</v>
      </c>
      <c r="O15">
        <v>1</v>
      </c>
      <c r="P15" s="3">
        <f>(G15+L15+M15)/(B15+L15+M15+Q15)</f>
        <v>0.47058823529411764</v>
      </c>
      <c r="Q15">
        <v>1</v>
      </c>
      <c r="R15">
        <v>1</v>
      </c>
    </row>
    <row r="18" spans="1:18">
      <c r="A18" s="7" t="s">
        <v>32</v>
      </c>
      <c r="B18" s="5">
        <f>SUM(B2:B15)</f>
        <v>159</v>
      </c>
      <c r="C18" s="5">
        <f>SUM(C2:C15)</f>
        <v>40</v>
      </c>
      <c r="D18" s="5">
        <f>SUM(D2:D15)</f>
        <v>9</v>
      </c>
      <c r="E18" s="5">
        <f>SUM(E2:E15)</f>
        <v>1</v>
      </c>
      <c r="F18" s="5">
        <f>SUM(F2:F15)</f>
        <v>2</v>
      </c>
      <c r="G18" s="5">
        <f>SUM(G2:G15)</f>
        <v>52</v>
      </c>
      <c r="H18" s="5">
        <f>SUM(H2:H15)</f>
        <v>32</v>
      </c>
      <c r="I18" s="5">
        <f>SUM(I2:I15)</f>
        <v>22</v>
      </c>
      <c r="J18" s="6">
        <f>G18/B18</f>
        <v>0.32704402515723269</v>
      </c>
      <c r="K18" s="5">
        <f>SUM(K2:K15)</f>
        <v>33</v>
      </c>
      <c r="L18" s="5">
        <f>SUM(L2:L15)</f>
        <v>25</v>
      </c>
      <c r="M18" s="5">
        <f>SUM(M2:M15)</f>
        <v>5</v>
      </c>
      <c r="N18" s="5">
        <f>SUM(N2:N15)</f>
        <v>8</v>
      </c>
      <c r="O18" s="5">
        <f>SUM(O2:O15)</f>
        <v>11</v>
      </c>
      <c r="P18" s="6">
        <f>(G18+L18+M18)/(B18+L18+M18+Q18)</f>
        <v>0.4293193717277487</v>
      </c>
      <c r="Q18" s="5">
        <f>SUM(Q2:Q15)</f>
        <v>2</v>
      </c>
      <c r="R18" s="5">
        <f>SUM(R2:R15)</f>
        <v>20</v>
      </c>
    </row>
    <row r="20" spans="1:18">
      <c r="A20" s="4" t="s">
        <v>33</v>
      </c>
      <c r="B20" s="4" t="s">
        <v>34</v>
      </c>
      <c r="C20" s="4" t="s">
        <v>35</v>
      </c>
      <c r="D20" s="4" t="s">
        <v>36</v>
      </c>
      <c r="E20" s="4" t="s">
        <v>6</v>
      </c>
      <c r="F20" s="4" t="s">
        <v>37</v>
      </c>
      <c r="G20" s="4" t="s">
        <v>5</v>
      </c>
      <c r="H20" s="4" t="s">
        <v>11</v>
      </c>
      <c r="I20" s="4" t="s">
        <v>9</v>
      </c>
      <c r="J20" s="4" t="s">
        <v>38</v>
      </c>
      <c r="K20" s="4" t="s">
        <v>12</v>
      </c>
      <c r="L20" s="4" t="s">
        <v>39</v>
      </c>
      <c r="M20" s="4" t="s">
        <v>40</v>
      </c>
    </row>
    <row r="21" spans="1:18">
      <c r="A21" t="s">
        <v>27</v>
      </c>
      <c r="B21" s="2">
        <v>4</v>
      </c>
      <c r="C21">
        <v>0</v>
      </c>
      <c r="D21">
        <v>1</v>
      </c>
      <c r="E21">
        <v>11</v>
      </c>
      <c r="F21">
        <v>0</v>
      </c>
      <c r="G21">
        <v>7</v>
      </c>
      <c r="H21">
        <v>4</v>
      </c>
      <c r="I21">
        <v>4</v>
      </c>
      <c r="J21" s="2">
        <f>(F21/B21)*9</f>
        <v>0</v>
      </c>
      <c r="K21">
        <v>0</v>
      </c>
      <c r="L21" s="2">
        <f>(G21+H21)/B21</f>
        <v>2.75</v>
      </c>
      <c r="M21" s="2">
        <f>(F21/B21)*7</f>
        <v>0</v>
      </c>
    </row>
    <row r="22" spans="1:18">
      <c r="A22" t="s">
        <v>30</v>
      </c>
      <c r="B22" s="2">
        <v>10</v>
      </c>
      <c r="C22">
        <v>0</v>
      </c>
      <c r="D22">
        <v>2</v>
      </c>
      <c r="E22">
        <v>11</v>
      </c>
      <c r="F22">
        <v>7</v>
      </c>
      <c r="G22">
        <v>14</v>
      </c>
      <c r="H22">
        <v>5</v>
      </c>
      <c r="I22">
        <v>2</v>
      </c>
      <c r="J22" s="2">
        <f t="shared" ref="J22:J25" si="1">(F22/B22)*9</f>
        <v>6.3</v>
      </c>
      <c r="K22">
        <v>0</v>
      </c>
      <c r="L22" s="2">
        <f t="shared" ref="L22:L25" si="2">(G22+H22)/B22</f>
        <v>1.9</v>
      </c>
      <c r="M22" s="2">
        <f t="shared" ref="M22:M25" si="3">(F22/B22)*7</f>
        <v>4.8999999999999995</v>
      </c>
    </row>
    <row r="23" spans="1:18">
      <c r="A23" t="s">
        <v>19</v>
      </c>
      <c r="B23" s="2">
        <v>6</v>
      </c>
      <c r="C23">
        <v>0</v>
      </c>
      <c r="D23">
        <v>0</v>
      </c>
      <c r="E23">
        <v>3</v>
      </c>
      <c r="F23">
        <v>1</v>
      </c>
      <c r="G23">
        <v>7</v>
      </c>
      <c r="H23">
        <v>3</v>
      </c>
      <c r="I23">
        <v>5</v>
      </c>
      <c r="J23" s="2">
        <f t="shared" si="1"/>
        <v>1.5</v>
      </c>
      <c r="K23">
        <v>0</v>
      </c>
      <c r="L23" s="2">
        <f t="shared" si="2"/>
        <v>1.6666666666666667</v>
      </c>
      <c r="M23" s="2">
        <f t="shared" si="3"/>
        <v>1.1666666666666665</v>
      </c>
    </row>
    <row r="24" spans="1:18">
      <c r="A24" t="s">
        <v>31</v>
      </c>
      <c r="B24" s="2">
        <v>7</v>
      </c>
      <c r="C24">
        <v>1</v>
      </c>
      <c r="D24">
        <v>1</v>
      </c>
      <c r="E24">
        <v>11</v>
      </c>
      <c r="F24">
        <v>8</v>
      </c>
      <c r="G24">
        <v>7</v>
      </c>
      <c r="H24">
        <v>7</v>
      </c>
      <c r="I24">
        <v>7</v>
      </c>
      <c r="J24" s="2">
        <f t="shared" si="1"/>
        <v>10.285714285714285</v>
      </c>
      <c r="K24">
        <v>1</v>
      </c>
      <c r="L24" s="2">
        <f t="shared" si="2"/>
        <v>2</v>
      </c>
      <c r="M24" s="2">
        <f t="shared" si="3"/>
        <v>8</v>
      </c>
    </row>
    <row r="25" spans="1:18">
      <c r="A25" t="s">
        <v>25</v>
      </c>
      <c r="B25" s="2">
        <v>7</v>
      </c>
      <c r="C25">
        <v>1</v>
      </c>
      <c r="D25">
        <v>0</v>
      </c>
      <c r="E25">
        <v>1</v>
      </c>
      <c r="F25">
        <v>0</v>
      </c>
      <c r="G25">
        <v>5</v>
      </c>
      <c r="H25">
        <v>2</v>
      </c>
      <c r="I25">
        <v>17</v>
      </c>
      <c r="J25" s="2">
        <f t="shared" si="1"/>
        <v>0</v>
      </c>
      <c r="K25">
        <v>0</v>
      </c>
      <c r="L25" s="2">
        <f t="shared" si="2"/>
        <v>1</v>
      </c>
      <c r="M25" s="2">
        <f t="shared" si="3"/>
        <v>0</v>
      </c>
    </row>
    <row r="29" spans="1:18">
      <c r="A29" t="s">
        <v>32</v>
      </c>
      <c r="B29" s="2">
        <f>SUM(B21:B25)</f>
        <v>34</v>
      </c>
      <c r="C29" s="1">
        <f t="shared" ref="C29:I29" si="4">SUM(C21:C25)</f>
        <v>2</v>
      </c>
      <c r="D29" s="1">
        <f t="shared" si="4"/>
        <v>4</v>
      </c>
      <c r="E29" s="1">
        <f t="shared" si="4"/>
        <v>37</v>
      </c>
      <c r="F29" s="1">
        <f t="shared" si="4"/>
        <v>16</v>
      </c>
      <c r="G29" s="1">
        <f t="shared" si="4"/>
        <v>40</v>
      </c>
      <c r="H29" s="1">
        <f t="shared" si="4"/>
        <v>21</v>
      </c>
      <c r="I29" s="1">
        <f t="shared" si="4"/>
        <v>35</v>
      </c>
      <c r="J29" s="2">
        <f>(F29/B29)*9</f>
        <v>4.2352941176470589</v>
      </c>
      <c r="K29" s="1">
        <f>SUM(K21:K25)</f>
        <v>1</v>
      </c>
      <c r="L29" s="2">
        <f>(G29+H29)/B29</f>
        <v>1.7941176470588236</v>
      </c>
      <c r="M29" s="2">
        <f>F29/B29*7</f>
        <v>3.2941176470588234</v>
      </c>
    </row>
  </sheetData>
  <pageMargins left="0.7" right="0.7" top="0.75" bottom="0.75" header="0.3" footer="0.3"/>
  <pageSetup orientation="portrait" r:id="rId1"/>
  <ignoredErrors>
    <ignoredError sqref="J18 P18 J2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Landon</dc:creator>
  <cp:lastModifiedBy>Landon</cp:lastModifiedBy>
  <dcterms:created xsi:type="dcterms:W3CDTF">2010-05-24T19:48:12Z</dcterms:created>
  <dcterms:modified xsi:type="dcterms:W3CDTF">2010-05-24T20:28:01Z</dcterms:modified>
</cp:coreProperties>
</file>