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360" windowWidth="19875" windowHeight="7710" firstSheet="9" activeTab="13"/>
  </bookViews>
  <sheets>
    <sheet name="GUAYANILLA" sheetId="14" r:id="rId1"/>
    <sheet name="YAUCO CAFETEROS" sheetId="1" r:id="rId2"/>
    <sheet name="PEÑUELAS" sheetId="3" r:id="rId3"/>
    <sheet name="LA LUNA GUAYANILLA" sheetId="5" r:id="rId4"/>
    <sheet name="ENSENADA" sheetId="4" r:id="rId5"/>
    <sheet name="EL CAÑO" sheetId="6" r:id="rId6"/>
    <sheet name="ALMACIGO" sheetId="7" r:id="rId7"/>
    <sheet name="CUYON COAMO" sheetId="8" r:id="rId8"/>
    <sheet name="MAYIYOS COAMO" sheetId="9" r:id="rId9"/>
    <sheet name="ESCOPETEROS" sheetId="10" r:id="rId10"/>
    <sheet name="OLLAS STA ISABEL" sheetId="11" r:id="rId11"/>
    <sheet name="PASO SECO STA ISABEL" sheetId="12" r:id="rId12"/>
    <sheet name="PASTILLO JUANA DIAZ " sheetId="15" r:id="rId13"/>
    <sheet name="JAYUYA" sheetId="13" r:id="rId14"/>
  </sheets>
  <calcPr calcId="144315"/>
</workbook>
</file>

<file path=xl/calcChain.xml><?xml version="1.0" encoding="utf-8"?>
<calcChain xmlns="http://schemas.openxmlformats.org/spreadsheetml/2006/main">
  <c r="M23" i="14" l="1"/>
  <c r="N23" i="14"/>
  <c r="L23" i="14"/>
  <c r="K23" i="14"/>
  <c r="J23" i="14"/>
  <c r="I23" i="14"/>
  <c r="H23" i="14"/>
  <c r="G23" i="14"/>
  <c r="E23" i="14"/>
  <c r="D23" i="14"/>
  <c r="O16" i="8"/>
  <c r="N18" i="3"/>
  <c r="M18" i="3"/>
  <c r="L18" i="3"/>
  <c r="K18" i="3"/>
  <c r="J18" i="3"/>
  <c r="I18" i="3"/>
  <c r="G18" i="3"/>
  <c r="H18" i="3"/>
  <c r="E18" i="3"/>
  <c r="D18" i="3"/>
  <c r="O16" i="3"/>
  <c r="F16" i="3"/>
  <c r="N22" i="4"/>
  <c r="M22" i="4"/>
  <c r="L22" i="4"/>
  <c r="K22" i="4"/>
  <c r="J22" i="4"/>
  <c r="I22" i="4"/>
  <c r="H22" i="4"/>
  <c r="G22" i="4"/>
  <c r="E22" i="4"/>
  <c r="D22" i="4"/>
  <c r="O18" i="4"/>
  <c r="F18" i="4"/>
  <c r="D21" i="15"/>
  <c r="D29" i="10"/>
  <c r="O25" i="10"/>
  <c r="F25" i="10"/>
  <c r="O24" i="10"/>
  <c r="F24" i="10"/>
  <c r="O26" i="10"/>
  <c r="F26" i="10"/>
  <c r="O17" i="10"/>
  <c r="F17" i="10"/>
  <c r="O16" i="10"/>
  <c r="F16" i="10"/>
  <c r="O10" i="10"/>
  <c r="F10" i="10"/>
  <c r="N21" i="7"/>
  <c r="M21" i="7"/>
  <c r="L21" i="7"/>
  <c r="K21" i="7"/>
  <c r="J21" i="7"/>
  <c r="I21" i="7"/>
  <c r="H21" i="7"/>
  <c r="G21" i="7"/>
  <c r="E21" i="7"/>
  <c r="D21" i="7"/>
  <c r="F8" i="3" l="1"/>
  <c r="F7" i="3"/>
  <c r="F6" i="3"/>
  <c r="F5" i="3"/>
  <c r="N20" i="5"/>
  <c r="L20" i="5"/>
  <c r="K20" i="5"/>
  <c r="M20" i="5"/>
  <c r="J20" i="5"/>
  <c r="I20" i="5"/>
  <c r="H20" i="5"/>
  <c r="G20" i="5"/>
  <c r="D20" i="5"/>
  <c r="E20" i="5"/>
  <c r="F18" i="5"/>
  <c r="F17" i="5"/>
  <c r="O18" i="5"/>
  <c r="O17" i="5"/>
  <c r="O17" i="15"/>
  <c r="O8" i="15"/>
  <c r="O13" i="15"/>
  <c r="O18" i="15"/>
  <c r="O14" i="15"/>
  <c r="O5" i="12"/>
  <c r="O6" i="12"/>
  <c r="O19" i="12"/>
  <c r="O18" i="12"/>
  <c r="N20" i="9"/>
  <c r="M20" i="9"/>
  <c r="L20" i="9"/>
  <c r="K20" i="9"/>
  <c r="J20" i="9"/>
  <c r="I20" i="9"/>
  <c r="H20" i="9"/>
  <c r="G20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F18" i="9"/>
  <c r="F17" i="9"/>
  <c r="O18" i="13"/>
  <c r="O22" i="13"/>
  <c r="O21" i="13"/>
  <c r="O20" i="13"/>
  <c r="O19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10" i="15"/>
  <c r="O19" i="15"/>
  <c r="O6" i="15"/>
  <c r="O12" i="15"/>
  <c r="O16" i="15"/>
  <c r="O11" i="15"/>
  <c r="O15" i="15"/>
  <c r="O7" i="15"/>
  <c r="O9" i="15"/>
  <c r="O5" i="15"/>
  <c r="O17" i="12"/>
  <c r="O16" i="12"/>
  <c r="O15" i="12"/>
  <c r="O14" i="12"/>
  <c r="O13" i="12"/>
  <c r="O12" i="12"/>
  <c r="O11" i="12"/>
  <c r="O10" i="12"/>
  <c r="O9" i="12"/>
  <c r="O8" i="12"/>
  <c r="O7" i="12"/>
  <c r="O19" i="11"/>
  <c r="O15" i="11"/>
  <c r="O6" i="11"/>
  <c r="O13" i="11"/>
  <c r="O16" i="11"/>
  <c r="O12" i="11"/>
  <c r="O11" i="11"/>
  <c r="O18" i="11"/>
  <c r="O17" i="11"/>
  <c r="O9" i="11"/>
  <c r="O10" i="11"/>
  <c r="O8" i="11"/>
  <c r="O7" i="11"/>
  <c r="O14" i="11"/>
  <c r="O5" i="11"/>
  <c r="O27" i="10"/>
  <c r="O20" i="10"/>
  <c r="O21" i="10"/>
  <c r="O22" i="10"/>
  <c r="O15" i="10"/>
  <c r="O19" i="10"/>
  <c r="O13" i="10"/>
  <c r="O9" i="10"/>
  <c r="O5" i="10"/>
  <c r="O18" i="10"/>
  <c r="O12" i="10"/>
  <c r="O23" i="10"/>
  <c r="O14" i="10"/>
  <c r="O11" i="10"/>
  <c r="O8" i="10"/>
  <c r="O6" i="10"/>
  <c r="O7" i="10"/>
  <c r="O15" i="8"/>
  <c r="O17" i="8"/>
  <c r="O14" i="8"/>
  <c r="O13" i="8"/>
  <c r="O12" i="8"/>
  <c r="O11" i="8"/>
  <c r="O10" i="8"/>
  <c r="O9" i="8"/>
  <c r="O8" i="8"/>
  <c r="O7" i="8"/>
  <c r="O6" i="8"/>
  <c r="O5" i="8"/>
  <c r="O12" i="7"/>
  <c r="O19" i="7"/>
  <c r="O16" i="7"/>
  <c r="O15" i="7"/>
  <c r="O17" i="7"/>
  <c r="O9" i="7"/>
  <c r="O10" i="7"/>
  <c r="O18" i="7"/>
  <c r="O8" i="7"/>
  <c r="O5" i="7"/>
  <c r="O13" i="7"/>
  <c r="O11" i="7"/>
  <c r="O14" i="7"/>
  <c r="O7" i="7"/>
  <c r="O6" i="7"/>
  <c r="O11" i="6"/>
  <c r="O13" i="6"/>
  <c r="O16" i="6"/>
  <c r="O9" i="6"/>
  <c r="O15" i="6"/>
  <c r="O6" i="6"/>
  <c r="O18" i="6"/>
  <c r="O14" i="6"/>
  <c r="O20" i="6"/>
  <c r="O7" i="6"/>
  <c r="O10" i="6"/>
  <c r="O12" i="6"/>
  <c r="O8" i="6"/>
  <c r="O17" i="6"/>
  <c r="O19" i="6"/>
  <c r="O5" i="6"/>
  <c r="O19" i="4"/>
  <c r="O20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12" i="5"/>
  <c r="O16" i="5"/>
  <c r="O5" i="5"/>
  <c r="O13" i="5"/>
  <c r="O10" i="5"/>
  <c r="O15" i="5"/>
  <c r="O7" i="5"/>
  <c r="O8" i="5"/>
  <c r="O9" i="5"/>
  <c r="O11" i="5"/>
  <c r="O6" i="5"/>
  <c r="O14" i="5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20" i="14"/>
  <c r="O6" i="14"/>
  <c r="O19" i="14"/>
  <c r="O16" i="14"/>
  <c r="O11" i="14"/>
  <c r="O17" i="14"/>
  <c r="O14" i="14"/>
  <c r="O15" i="14"/>
  <c r="O10" i="14"/>
  <c r="O12" i="14"/>
  <c r="O5" i="14"/>
  <c r="O21" i="14"/>
  <c r="O9" i="14"/>
  <c r="O13" i="14"/>
  <c r="O7" i="14"/>
  <c r="O8" i="14"/>
  <c r="O18" i="14"/>
  <c r="O14" i="3"/>
  <c r="O15" i="3"/>
  <c r="O13" i="3"/>
  <c r="O12" i="3"/>
  <c r="O11" i="3"/>
  <c r="O10" i="3"/>
  <c r="O8" i="3"/>
  <c r="O7" i="3"/>
  <c r="O6" i="3"/>
  <c r="O5" i="3"/>
  <c r="O9" i="3"/>
  <c r="N21" i="15"/>
  <c r="M21" i="15"/>
  <c r="L21" i="15"/>
  <c r="K21" i="15"/>
  <c r="J21" i="15"/>
  <c r="I21" i="15"/>
  <c r="H21" i="15"/>
  <c r="G21" i="15"/>
  <c r="E21" i="15"/>
  <c r="F17" i="15"/>
  <c r="F8" i="15"/>
  <c r="F13" i="15"/>
  <c r="F18" i="15"/>
  <c r="F14" i="15"/>
  <c r="F10" i="15"/>
  <c r="F19" i="15"/>
  <c r="F6" i="15"/>
  <c r="F12" i="15"/>
  <c r="F16" i="15"/>
  <c r="F11" i="15"/>
  <c r="F15" i="15"/>
  <c r="F7" i="15"/>
  <c r="F9" i="15"/>
  <c r="F5" i="15"/>
  <c r="N21" i="11"/>
  <c r="M21" i="11"/>
  <c r="L21" i="11"/>
  <c r="K21" i="11"/>
  <c r="J21" i="11"/>
  <c r="I21" i="11"/>
  <c r="H21" i="11"/>
  <c r="G21" i="11"/>
  <c r="E21" i="11"/>
  <c r="D21" i="11"/>
  <c r="F19" i="11"/>
  <c r="F15" i="11"/>
  <c r="F6" i="11"/>
  <c r="F13" i="11"/>
  <c r="F16" i="11"/>
  <c r="F12" i="11"/>
  <c r="F11" i="11"/>
  <c r="F18" i="11"/>
  <c r="F17" i="11"/>
  <c r="F9" i="11"/>
  <c r="F10" i="11"/>
  <c r="F8" i="11"/>
  <c r="F7" i="11"/>
  <c r="F14" i="11"/>
  <c r="F5" i="11"/>
  <c r="E20" i="9"/>
  <c r="D20" i="9"/>
  <c r="O20" i="9" s="1"/>
  <c r="F16" i="9"/>
  <c r="F15" i="9"/>
  <c r="F14" i="9"/>
  <c r="F13" i="9"/>
  <c r="F12" i="9"/>
  <c r="F11" i="9"/>
  <c r="F10" i="9"/>
  <c r="F9" i="9"/>
  <c r="F8" i="9"/>
  <c r="F7" i="9"/>
  <c r="F6" i="9"/>
  <c r="F5" i="9"/>
  <c r="N19" i="8"/>
  <c r="M19" i="8"/>
  <c r="L19" i="8"/>
  <c r="K19" i="8"/>
  <c r="J19" i="8"/>
  <c r="I19" i="8"/>
  <c r="H19" i="8"/>
  <c r="G19" i="8"/>
  <c r="E19" i="8"/>
  <c r="D19" i="8"/>
  <c r="F16" i="8"/>
  <c r="F15" i="8"/>
  <c r="F17" i="8"/>
  <c r="F14" i="8"/>
  <c r="F13" i="8"/>
  <c r="F12" i="8"/>
  <c r="F11" i="8"/>
  <c r="F10" i="8"/>
  <c r="F9" i="8"/>
  <c r="F8" i="8"/>
  <c r="F7" i="8"/>
  <c r="F6" i="8"/>
  <c r="F5" i="8"/>
  <c r="F12" i="7"/>
  <c r="F19" i="7"/>
  <c r="F16" i="7"/>
  <c r="F15" i="7"/>
  <c r="F17" i="7"/>
  <c r="F9" i="7"/>
  <c r="F10" i="7"/>
  <c r="F18" i="7"/>
  <c r="F8" i="7"/>
  <c r="F5" i="7"/>
  <c r="F13" i="7"/>
  <c r="F11" i="7"/>
  <c r="F14" i="7"/>
  <c r="F7" i="7"/>
  <c r="F6" i="7"/>
  <c r="N22" i="6"/>
  <c r="M22" i="6"/>
  <c r="L22" i="6"/>
  <c r="K22" i="6"/>
  <c r="J22" i="6"/>
  <c r="I22" i="6"/>
  <c r="H22" i="6"/>
  <c r="G22" i="6"/>
  <c r="E22" i="6"/>
  <c r="D22" i="6"/>
  <c r="F11" i="6"/>
  <c r="F13" i="6"/>
  <c r="F16" i="6"/>
  <c r="F9" i="6"/>
  <c r="F15" i="6"/>
  <c r="F6" i="6"/>
  <c r="F18" i="6"/>
  <c r="F14" i="6"/>
  <c r="F20" i="6"/>
  <c r="F7" i="6"/>
  <c r="F10" i="6"/>
  <c r="F12" i="6"/>
  <c r="F8" i="6"/>
  <c r="F17" i="6"/>
  <c r="F19" i="6"/>
  <c r="F5" i="6"/>
  <c r="F12" i="5"/>
  <c r="F16" i="5"/>
  <c r="F5" i="5"/>
  <c r="F13" i="5"/>
  <c r="F10" i="5"/>
  <c r="F15" i="5"/>
  <c r="F7" i="5"/>
  <c r="F8" i="5"/>
  <c r="F9" i="5"/>
  <c r="F11" i="5"/>
  <c r="F6" i="5"/>
  <c r="F14" i="5"/>
  <c r="F19" i="4"/>
  <c r="F20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4" i="3"/>
  <c r="F15" i="3"/>
  <c r="F13" i="3"/>
  <c r="F12" i="3"/>
  <c r="F11" i="3"/>
  <c r="F10" i="3"/>
  <c r="F9" i="3"/>
  <c r="N24" i="1"/>
  <c r="M24" i="1"/>
  <c r="L24" i="1"/>
  <c r="K24" i="1"/>
  <c r="J24" i="1"/>
  <c r="I24" i="1"/>
  <c r="H24" i="1"/>
  <c r="G24" i="1"/>
  <c r="E24" i="1"/>
  <c r="D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N24" i="13"/>
  <c r="M24" i="13"/>
  <c r="L24" i="13"/>
  <c r="K24" i="13"/>
  <c r="J24" i="13"/>
  <c r="I24" i="13"/>
  <c r="H24" i="13"/>
  <c r="G24" i="13"/>
  <c r="E24" i="13"/>
  <c r="D24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N24" i="12"/>
  <c r="M24" i="12"/>
  <c r="L24" i="12"/>
  <c r="K24" i="12"/>
  <c r="J24" i="12"/>
  <c r="I24" i="12"/>
  <c r="H24" i="12"/>
  <c r="G24" i="12"/>
  <c r="E24" i="12"/>
  <c r="D24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N29" i="10"/>
  <c r="M29" i="10"/>
  <c r="L29" i="10"/>
  <c r="K29" i="10"/>
  <c r="J29" i="10"/>
  <c r="I29" i="10"/>
  <c r="H29" i="10"/>
  <c r="E29" i="10"/>
  <c r="F27" i="10"/>
  <c r="F20" i="10"/>
  <c r="F21" i="10"/>
  <c r="F22" i="10"/>
  <c r="F15" i="10"/>
  <c r="F19" i="10"/>
  <c r="F13" i="10"/>
  <c r="F9" i="10"/>
  <c r="F5" i="10"/>
  <c r="F18" i="10"/>
  <c r="F12" i="10"/>
  <c r="F23" i="10"/>
  <c r="F14" i="10"/>
  <c r="F11" i="10"/>
  <c r="F8" i="10"/>
  <c r="F6" i="10"/>
  <c r="F7" i="10"/>
  <c r="G29" i="10" s="1"/>
  <c r="F20" i="14"/>
  <c r="F6" i="14"/>
  <c r="F19" i="14"/>
  <c r="F16" i="14"/>
  <c r="F11" i="14"/>
  <c r="F17" i="14"/>
  <c r="F14" i="14"/>
  <c r="F15" i="14"/>
  <c r="F10" i="14"/>
  <c r="F12" i="14"/>
  <c r="F5" i="14"/>
  <c r="F21" i="14"/>
  <c r="F9" i="14"/>
  <c r="F13" i="14"/>
  <c r="F7" i="14"/>
  <c r="F8" i="14"/>
  <c r="F18" i="14"/>
  <c r="F22" i="4"/>
  <c r="O24" i="13"/>
  <c r="F24" i="13"/>
  <c r="F21" i="15"/>
  <c r="F20" i="9"/>
  <c r="F24" i="12"/>
  <c r="O24" i="12"/>
  <c r="O21" i="7"/>
  <c r="O21" i="11" l="1"/>
  <c r="F22" i="6"/>
  <c r="O22" i="6"/>
  <c r="F18" i="3"/>
  <c r="F24" i="1"/>
  <c r="O24" i="1"/>
  <c r="O29" i="10"/>
  <c r="F29" i="10"/>
  <c r="F21" i="7"/>
  <c r="O23" i="14"/>
  <c r="F23" i="14"/>
  <c r="O18" i="3"/>
  <c r="O20" i="5"/>
  <c r="F20" i="5"/>
  <c r="F21" i="11"/>
  <c r="O22" i="4"/>
  <c r="O19" i="8"/>
  <c r="F19" i="8"/>
  <c r="O21" i="15"/>
</calcChain>
</file>

<file path=xl/sharedStrings.xml><?xml version="1.0" encoding="utf-8"?>
<sst xmlns="http://schemas.openxmlformats.org/spreadsheetml/2006/main" count="1068" uniqueCount="342">
  <si>
    <t>TORNEO BEISBOL CLASE A</t>
  </si>
  <si>
    <t>EQUIPO</t>
  </si>
  <si>
    <t>ESTADISTICAS SERIE REGULAR 2010</t>
  </si>
  <si>
    <t xml:space="preserve">SECCION  </t>
  </si>
  <si>
    <t xml:space="preserve">NOMBRE DE JUGADOR </t>
  </si>
  <si>
    <t>JJ</t>
  </si>
  <si>
    <t>POS</t>
  </si>
  <si>
    <t>VB</t>
  </si>
  <si>
    <t>TH</t>
  </si>
  <si>
    <t>%B</t>
  </si>
  <si>
    <t>H1</t>
  </si>
  <si>
    <t>H2</t>
  </si>
  <si>
    <t>H3</t>
  </si>
  <si>
    <t>HR</t>
  </si>
  <si>
    <t>SH</t>
  </si>
  <si>
    <t>SF</t>
  </si>
  <si>
    <t>TBB</t>
  </si>
  <si>
    <t>HP</t>
  </si>
  <si>
    <t>APR</t>
  </si>
  <si>
    <t xml:space="preserve"> </t>
  </si>
  <si>
    <t>TOTALES</t>
  </si>
  <si>
    <t>NOMBRE DE LANZADOR</t>
  </si>
  <si>
    <t>G</t>
  </si>
  <si>
    <t>P</t>
  </si>
  <si>
    <t>SV</t>
  </si>
  <si>
    <t>YAUCO</t>
  </si>
  <si>
    <t>SURESTE B</t>
  </si>
  <si>
    <t>CUYON COAMO</t>
  </si>
  <si>
    <t>ESCOPETEROS</t>
  </si>
  <si>
    <t>PASTILLO JUANA DIAZ</t>
  </si>
  <si>
    <t>SUROESTE A</t>
  </si>
  <si>
    <t>JL</t>
  </si>
  <si>
    <t>MAYIYOS COAMO</t>
  </si>
  <si>
    <t>ANGEL ENCARNACION</t>
  </si>
  <si>
    <t>WILLIAM RODRIGUEZ</t>
  </si>
  <si>
    <t>EDUARD TORRES</t>
  </si>
  <si>
    <t>NOEL BERMUDEZ</t>
  </si>
  <si>
    <t>ANGEL MATEO</t>
  </si>
  <si>
    <t>LUIS RIVAS</t>
  </si>
  <si>
    <t>MANUEL MORALES</t>
  </si>
  <si>
    <t>ERIC RODRIGUEZ</t>
  </si>
  <si>
    <t>LUIS NUÑEZ</t>
  </si>
  <si>
    <t>RUBEN LOPEZ</t>
  </si>
  <si>
    <t>OSCAR OTERO</t>
  </si>
  <si>
    <t>ROBERT LOPEZ</t>
  </si>
  <si>
    <t>GILBERTO SALDAÑA</t>
  </si>
  <si>
    <t>LUIS DAVILA</t>
  </si>
  <si>
    <t>JULIO RIVERA</t>
  </si>
  <si>
    <t>MELVIN CASTILLO</t>
  </si>
  <si>
    <t>JONATHAN ACOSTA</t>
  </si>
  <si>
    <t>GABRIEL TORRES</t>
  </si>
  <si>
    <t>KEVIN BURGOS</t>
  </si>
  <si>
    <t>JIMMY TORRES</t>
  </si>
  <si>
    <t>HECTOR VEGA</t>
  </si>
  <si>
    <t>EDDIE ALMODOVAR</t>
  </si>
  <si>
    <t>JOSE  NIEVES</t>
  </si>
  <si>
    <t>LUIS RODRIGUEZ</t>
  </si>
  <si>
    <t>JUAN COLLAZO</t>
  </si>
  <si>
    <t>LUIS VELEZ</t>
  </si>
  <si>
    <t>EDWIN GARRIGA</t>
  </si>
  <si>
    <t>FERNANDO RODRIGUEZ</t>
  </si>
  <si>
    <t>MELVIN BAEZ</t>
  </si>
  <si>
    <t>CARLOS ORTIZ</t>
  </si>
  <si>
    <t>JUAN ORTIZ</t>
  </si>
  <si>
    <t>JOSE RODRIGUEZ</t>
  </si>
  <si>
    <t>PIRATAS ENSENADA</t>
  </si>
  <si>
    <t>RICHARD BONILLA</t>
  </si>
  <si>
    <t>ELMER CASIANO</t>
  </si>
  <si>
    <t>JOSE I. RODRIGUEZ</t>
  </si>
  <si>
    <t>IVAN RODRIGUEZ</t>
  </si>
  <si>
    <t>DOEL RODRIGUEZ</t>
  </si>
  <si>
    <t>JOSE L. RODRIGUEZ</t>
  </si>
  <si>
    <t>AXEL QUILES</t>
  </si>
  <si>
    <t>WILLIAM CRUZ</t>
  </si>
  <si>
    <t>KELVIN CEDEÑO</t>
  </si>
  <si>
    <t>ANTHONY ROSAS</t>
  </si>
  <si>
    <t>JOSE MONTALVO</t>
  </si>
  <si>
    <t>ALEX BORRERO</t>
  </si>
  <si>
    <t>ERICK HERNANDEZ</t>
  </si>
  <si>
    <t>ROLANDO NEGRON</t>
  </si>
  <si>
    <t>ISRAEL RODRIGUEZ</t>
  </si>
  <si>
    <t>CARLOS BERROCALES</t>
  </si>
  <si>
    <t>JESUS MARTINEZ</t>
  </si>
  <si>
    <t>ANGEL GONZALEZ</t>
  </si>
  <si>
    <t>JOSE CAMACHO</t>
  </si>
  <si>
    <t>CARLOS CAMACHO</t>
  </si>
  <si>
    <t>JUAN G. RIOS</t>
  </si>
  <si>
    <t>WADDY RIVERA</t>
  </si>
  <si>
    <t>ANGEL MERCADO</t>
  </si>
  <si>
    <t>CHRISTIAN SERRANO</t>
  </si>
  <si>
    <t>OLVIL VELAZQUEZ</t>
  </si>
  <si>
    <t>JOSE SANTIAGO</t>
  </si>
  <si>
    <t>ERICK RIVERA</t>
  </si>
  <si>
    <t>JESUS AVILES</t>
  </si>
  <si>
    <t>JAVIER ORTIZ</t>
  </si>
  <si>
    <t>SALVADOR RUIZ</t>
  </si>
  <si>
    <t>MANUEL OLIVERAS</t>
  </si>
  <si>
    <t>JONATHAN FIGUEROA</t>
  </si>
  <si>
    <t>MANUEL MARI COLON</t>
  </si>
  <si>
    <t>ANSONNY RAMOS</t>
  </si>
  <si>
    <t>JESUS OLIVERAS</t>
  </si>
  <si>
    <t>JUAN P. ALMODOVAR</t>
  </si>
  <si>
    <t>PETROLEROS PEÑUELAS</t>
  </si>
  <si>
    <t>LA LUNA GUAYANILLA</t>
  </si>
  <si>
    <t>MARINEROS GUAYANILLA</t>
  </si>
  <si>
    <t>FERNANDO RIVERA</t>
  </si>
  <si>
    <t>JOSE A. CASIANO</t>
  </si>
  <si>
    <t>ALEXIS MELENDEZ</t>
  </si>
  <si>
    <t>REYNALDO TORRES</t>
  </si>
  <si>
    <t>VICTOR SANTANA</t>
  </si>
  <si>
    <t>PEDRO RENTAS</t>
  </si>
  <si>
    <t>KENNETH NAZARIO</t>
  </si>
  <si>
    <t>ANDRES VELEZ</t>
  </si>
  <si>
    <t>JOSE R. RAMOS</t>
  </si>
  <si>
    <t>CARLO M. CARLO</t>
  </si>
  <si>
    <t>JOSE H. BRACERO</t>
  </si>
  <si>
    <t>HECTOR  L. ALAMODOVAR</t>
  </si>
  <si>
    <t>CARLOS C. VERA</t>
  </si>
  <si>
    <t>LUIS MALDONADO</t>
  </si>
  <si>
    <t>ANTHONY IRIZARRY</t>
  </si>
  <si>
    <t>JENSEN IRIZARRY</t>
  </si>
  <si>
    <t>DIWGHT VEGA</t>
  </si>
  <si>
    <t>JOSUE TORRES</t>
  </si>
  <si>
    <t>CARLOS TAUCET</t>
  </si>
  <si>
    <t>JUAN COSTA</t>
  </si>
  <si>
    <t>HECTOR GONZALEZ</t>
  </si>
  <si>
    <t>WILSON MUÑOZ</t>
  </si>
  <si>
    <t>DAVID VELAZQUEZ</t>
  </si>
  <si>
    <t>JULIO GARCIA</t>
  </si>
  <si>
    <t>FRANCISCO DIAZ</t>
  </si>
  <si>
    <t>WILLIAM GARCIA</t>
  </si>
  <si>
    <t>ANTHONY LUGO</t>
  </si>
  <si>
    <t>LUIS MARTINEZ</t>
  </si>
  <si>
    <t>LEMUEL DROSS</t>
  </si>
  <si>
    <t>VICTOR SOLA</t>
  </si>
  <si>
    <t>MARCOS RODRIGUEZ</t>
  </si>
  <si>
    <t>WILLIAM SURRILLO</t>
  </si>
  <si>
    <t>SIMPSONS SANTA ISABEL</t>
  </si>
  <si>
    <t>SUROESTE B</t>
  </si>
  <si>
    <t>LEONALDO SOTO</t>
  </si>
  <si>
    <t>CARLOS GARRIGA</t>
  </si>
  <si>
    <t>MIGUEL FLORES</t>
  </si>
  <si>
    <t>ALEXIS COLON</t>
  </si>
  <si>
    <t>ELI CESAR ACOSTA</t>
  </si>
  <si>
    <t>MICHAEL TORRES</t>
  </si>
  <si>
    <t>DAVID POMALES</t>
  </si>
  <si>
    <t>CESAR CRUZ</t>
  </si>
  <si>
    <t>CAR LOUIS CASTILLO</t>
  </si>
  <si>
    <t>TEODORO CRUZ</t>
  </si>
  <si>
    <t>OSCAR CASTILLO</t>
  </si>
  <si>
    <t>ANTONIO SANTIAGO</t>
  </si>
  <si>
    <t>JATNIEL ESMURRA</t>
  </si>
  <si>
    <t>MIGUEL ECHEVARRIA</t>
  </si>
  <si>
    <t>ABIMAEL RIVERA</t>
  </si>
  <si>
    <t>KEVIN MARTINEZ</t>
  </si>
  <si>
    <t>ELISEO LUGO</t>
  </si>
  <si>
    <t>ANGEL ROSAS</t>
  </si>
  <si>
    <t>CARLOS SIERRA</t>
  </si>
  <si>
    <t>OSVALDO TORRES</t>
  </si>
  <si>
    <t>JOSEPH VELAZQUEZ</t>
  </si>
  <si>
    <t>RICHARD CINTRON</t>
  </si>
  <si>
    <t>JOSEAN RODRIGUEZ</t>
  </si>
  <si>
    <t>JEAN C. CASTILLO</t>
  </si>
  <si>
    <t>JOSE APONTE</t>
  </si>
  <si>
    <t>HECTOR SANCHEZ</t>
  </si>
  <si>
    <t>WILLIAM RIVERA</t>
  </si>
  <si>
    <t>ALMACIGO YAUCO</t>
  </si>
  <si>
    <t>EL CAÑO GUANICA</t>
  </si>
  <si>
    <t>CACIQUES JAYUYA</t>
  </si>
  <si>
    <t>JOHN OCASIO</t>
  </si>
  <si>
    <t>EDGARDO GONZALEZ</t>
  </si>
  <si>
    <t>FRANCISCO GONZALEZ</t>
  </si>
  <si>
    <t>WILBERT SANTIAGO</t>
  </si>
  <si>
    <t>JUAN CASTILLO</t>
  </si>
  <si>
    <t>ADALBERTO RODRIGUEZ</t>
  </si>
  <si>
    <t>WIGBERTO MORALES</t>
  </si>
  <si>
    <t>JOHN MARTINEZ</t>
  </si>
  <si>
    <t>FRANKIE PABON</t>
  </si>
  <si>
    <t>ALEX TORRES</t>
  </si>
  <si>
    <t>RENE DE JESUS</t>
  </si>
  <si>
    <t>JERRY NADAL</t>
  </si>
  <si>
    <t>FABIAN VAZQUEZ</t>
  </si>
  <si>
    <t>WILKINS GARCIA</t>
  </si>
  <si>
    <t>CARLOS GONZALEZ</t>
  </si>
  <si>
    <t>REINALDO LOPEZ</t>
  </si>
  <si>
    <t>JUAN C. DELGADO</t>
  </si>
  <si>
    <t>KEVIN BORGES</t>
  </si>
  <si>
    <t>JUAN C. RIVERA</t>
  </si>
  <si>
    <t>CHRISTIAN SANTIAGO</t>
  </si>
  <si>
    <t>CHRISTIAN BURGOS</t>
  </si>
  <si>
    <t>VICTOR ALVARADO</t>
  </si>
  <si>
    <t>NELSON SOTO</t>
  </si>
  <si>
    <t>VICTOR ORTIZ</t>
  </si>
  <si>
    <t>RAMON RAMIREZ</t>
  </si>
  <si>
    <t>EDWIN ORTIZ</t>
  </si>
  <si>
    <t>SERGIO TORO</t>
  </si>
  <si>
    <t>ROBERTO FRANCO</t>
  </si>
  <si>
    <t>ROBERTO OTERO</t>
  </si>
  <si>
    <t>LUIS SOTO</t>
  </si>
  <si>
    <t>ALEX MALDONADO</t>
  </si>
  <si>
    <t>CARLOS DE JESUS</t>
  </si>
  <si>
    <t>JOSE RIOS</t>
  </si>
  <si>
    <t>JOSE COLLAZO</t>
  </si>
  <si>
    <t>LUCAS SOTO</t>
  </si>
  <si>
    <t>JORGE RAMOS</t>
  </si>
  <si>
    <t>CESAR MEDINA</t>
  </si>
  <si>
    <t>ERICK SEBASTIAN</t>
  </si>
  <si>
    <t>AMELCAR LAFONTAINE</t>
  </si>
  <si>
    <t>RAUL MEDINA</t>
  </si>
  <si>
    <t>YAMED HERNANDEZ</t>
  </si>
  <si>
    <t>JUAN M. DOMINGUEZ</t>
  </si>
  <si>
    <t>ORLANDO GONZALEZ</t>
  </si>
  <si>
    <t>NELSON FELIX</t>
  </si>
  <si>
    <t>MICHAEL SEBASTIAN</t>
  </si>
  <si>
    <t>JOSE ALBERRO</t>
  </si>
  <si>
    <t>RAUL HERNANDEZ</t>
  </si>
  <si>
    <t>YAMIL MALDONADO</t>
  </si>
  <si>
    <t>JOSE RAMOS</t>
  </si>
  <si>
    <t>RICARDO MERCADO</t>
  </si>
  <si>
    <t>RICARDO RODRIGUEZ</t>
  </si>
  <si>
    <t>ALEXIS TORRES</t>
  </si>
  <si>
    <t>SERGIO ORTIZ</t>
  </si>
  <si>
    <t>JOSE FELICIANO</t>
  </si>
  <si>
    <t>EDDIE VARGAS</t>
  </si>
  <si>
    <t>JULIO FIGUEROA</t>
  </si>
  <si>
    <t>VICTOR PEÑA</t>
  </si>
  <si>
    <t>DERICK TORRES</t>
  </si>
  <si>
    <t>CARLOS RODRIGUEZ</t>
  </si>
  <si>
    <t>ANGEL JUARBET</t>
  </si>
  <si>
    <t>RANDY SAUNDERS</t>
  </si>
  <si>
    <t>JOSE MARTINEZ</t>
  </si>
  <si>
    <t>EFRAIN MARCADO</t>
  </si>
  <si>
    <t>MIGUEL ROSADO</t>
  </si>
  <si>
    <t>RICARDO ACOSTA</t>
  </si>
  <si>
    <t>RAMESIS BONILLA</t>
  </si>
  <si>
    <t>ALEXIS COLLAZO</t>
  </si>
  <si>
    <t>NELSON ORTIZ</t>
  </si>
  <si>
    <t>JAVIER CHERENA</t>
  </si>
  <si>
    <t>JUAN FELICIANO</t>
  </si>
  <si>
    <t>ALEX RODRIGUEZ</t>
  </si>
  <si>
    <t>DH</t>
  </si>
  <si>
    <t>9*3</t>
  </si>
  <si>
    <t>OF</t>
  </si>
  <si>
    <t>JEAN C. RODRIGUEZ</t>
  </si>
  <si>
    <t>ANGEL VELEZ</t>
  </si>
  <si>
    <t>RUDY HERNANDEZ</t>
  </si>
  <si>
    <t>HENRY PACHECO</t>
  </si>
  <si>
    <t>WILLIAM MORALES</t>
  </si>
  <si>
    <t>EXOR VELAZQUEZ</t>
  </si>
  <si>
    <t>HERIBERTO BERMUDEZ</t>
  </si>
  <si>
    <t>JAVIER GARCIA</t>
  </si>
  <si>
    <t>YAMIL GARCIA</t>
  </si>
  <si>
    <t>ANGEL CINTRON</t>
  </si>
  <si>
    <t>DENIS RODRIGUEZ</t>
  </si>
  <si>
    <t>JORGE LUGO</t>
  </si>
  <si>
    <t>JORGE ALMODOVAR</t>
  </si>
  <si>
    <t>PEDRO RODRIGUEZ</t>
  </si>
  <si>
    <t>ANTONIO RODRIGUEZ</t>
  </si>
  <si>
    <t>JUAN PIÑA</t>
  </si>
  <si>
    <t>WESLEY QUIRINDONGO</t>
  </si>
  <si>
    <t>ELVIN J. RODRIGUEZ</t>
  </si>
  <si>
    <t>N</t>
  </si>
  <si>
    <t>LUIS R. MARTINEZ</t>
  </si>
  <si>
    <t>LUIS R. MARTINEZ JR</t>
  </si>
  <si>
    <t>FELIX RODRIGUEZ</t>
  </si>
  <si>
    <t>JONATHAN GUZMAN</t>
  </si>
  <si>
    <t>J.HERNANDEZ</t>
  </si>
  <si>
    <t>J.TORREZ</t>
  </si>
  <si>
    <t>J.CRUZ</t>
  </si>
  <si>
    <t>XAVIER RODRIGUEZ</t>
  </si>
  <si>
    <t>F. DEDOS</t>
  </si>
  <si>
    <t>RAFAEL RODRIGUEZ</t>
  </si>
  <si>
    <t>DAVID RIVERA</t>
  </si>
  <si>
    <t>WILSON SANTIAGO</t>
  </si>
  <si>
    <t>C.RODRIGUEZ</t>
  </si>
  <si>
    <t>R.GUTIERREZ</t>
  </si>
  <si>
    <t>J.L.RODRIGUEZ</t>
  </si>
  <si>
    <t>ANTHONY CRUZ</t>
  </si>
  <si>
    <t>PEDRO OCAÑA</t>
  </si>
  <si>
    <t>JONATHAN ORTALAZA</t>
  </si>
  <si>
    <t>MARIO COLLAZO</t>
  </si>
  <si>
    <t>ERNIE CABALLERO</t>
  </si>
  <si>
    <t>JUAN RIVERA</t>
  </si>
  <si>
    <t>FRANCIS GARCIA</t>
  </si>
  <si>
    <t>FRANK SOLER</t>
  </si>
  <si>
    <t>JORGE TIRADO</t>
  </si>
  <si>
    <t>ALEJANDRO MERCADO</t>
  </si>
  <si>
    <t>ANTHONY ALMODOVAR</t>
  </si>
  <si>
    <t>LUIS IRIZARRY</t>
  </si>
  <si>
    <t>MICHAEL MERCADO</t>
  </si>
  <si>
    <t>OTONIEL VELEZ</t>
  </si>
  <si>
    <t>JOSHUA OLIVENCIA</t>
  </si>
  <si>
    <t>CHRISTIAN SOTO</t>
  </si>
  <si>
    <t>JULIO COLLAZO</t>
  </si>
  <si>
    <t>ERICK CARABALLO</t>
  </si>
  <si>
    <t>DESIDERIO DE LEON</t>
  </si>
  <si>
    <t>HECTOR IRIZARRY</t>
  </si>
  <si>
    <t>CHRISTIAN GUZMAN</t>
  </si>
  <si>
    <t>MIGUEL RODRIGUEZ</t>
  </si>
  <si>
    <t>CARLOS VEGA</t>
  </si>
  <si>
    <t>REYNALDO CRUZ</t>
  </si>
  <si>
    <t>ELIAS RIVERA</t>
  </si>
  <si>
    <t>G. RODRIGUEZ</t>
  </si>
  <si>
    <t>RICO RIVERA</t>
  </si>
  <si>
    <t>ANGEL DEDOS</t>
  </si>
  <si>
    <t>HORACIO TURPO</t>
  </si>
  <si>
    <t>PIO AGUIRRE</t>
  </si>
  <si>
    <t>RADAMES LOPEZ</t>
  </si>
  <si>
    <t>ANGEL REYES</t>
  </si>
  <si>
    <t>WILLIAM PEREZ</t>
  </si>
  <si>
    <t>ALEX HERNANDEZ</t>
  </si>
  <si>
    <t>ANDRES PACHECO</t>
  </si>
  <si>
    <t>OLLAS SANTA ISABEL</t>
  </si>
  <si>
    <t>GABBY RODRIGUEZ</t>
  </si>
  <si>
    <t>MIGUEL LOPEZ</t>
  </si>
  <si>
    <t>JOSE M. RODRIGUEZ</t>
  </si>
  <si>
    <t>EMMANUEL GRACIA</t>
  </si>
  <si>
    <t>SUR A</t>
  </si>
  <si>
    <t>RICHARD CINTRON JR</t>
  </si>
  <si>
    <t>HATNWAR GARCIA</t>
  </si>
  <si>
    <t>ALFREDO MILLAN</t>
  </si>
  <si>
    <t>LUIS CORREA</t>
  </si>
  <si>
    <t>EMANUEL AYALA</t>
  </si>
  <si>
    <t>LUIS COLLAZO</t>
  </si>
  <si>
    <t>P. OCAÑA</t>
  </si>
  <si>
    <t>J.OSTALAZA</t>
  </si>
  <si>
    <t>M.RODRIGUEZ</t>
  </si>
  <si>
    <t>G.DE JESUS</t>
  </si>
  <si>
    <t>J.L. ARROYO</t>
  </si>
  <si>
    <t>FRANKIE PEREZ</t>
  </si>
  <si>
    <t>CESAR SOTO</t>
  </si>
  <si>
    <t>BLADIMIR MARQUEZ</t>
  </si>
  <si>
    <t>NICOLAS MERCADO</t>
  </si>
  <si>
    <t>STEPHAN DE LEON</t>
  </si>
  <si>
    <t>RAMON PEREZ</t>
  </si>
  <si>
    <t>RENE RODRIGUEZ</t>
  </si>
  <si>
    <t>OSVALDO ECHEVARRIA</t>
  </si>
  <si>
    <t>JOSE I. FLORES</t>
  </si>
  <si>
    <t>JOSE M. PEREZ</t>
  </si>
  <si>
    <t>JAVIER COLON</t>
  </si>
  <si>
    <t>HECTOR BULTRON</t>
  </si>
  <si>
    <t>JOSE 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</si>
</sst>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.0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7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0" applyFont="1"/>
    <xf numFmtId="0" fontId="3" fillId="0" borderId="0" xfId="1" applyNumberFormat="1" applyFont="1" applyFill="1" applyBorder="1" applyAlignment="1" applyProtection="1"/>
    <xf numFmtId="0" fontId="1" fillId="0" borderId="0" xfId="1"/>
    <xf numFmtId="0" fontId="5" fillId="0" borderId="1" xfId="1" applyNumberFormat="1" applyFont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center"/>
    </xf>
    <xf numFmtId="0" fontId="5" fillId="2" borderId="1" xfId="1" applyFont="1" applyFill="1" applyBorder="1"/>
    <xf numFmtId="0" fontId="6" fillId="0" borderId="1" xfId="1" applyNumberFormat="1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5" fillId="0" borderId="1" xfId="1" applyFont="1" applyBorder="1"/>
    <xf numFmtId="0" fontId="5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NumberFormat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1" fillId="0" borderId="0" xfId="1" applyFill="1"/>
    <xf numFmtId="0" fontId="5" fillId="2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5" fillId="0" borderId="3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2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/>
    </xf>
    <xf numFmtId="0" fontId="5" fillId="2" borderId="1" xfId="1" applyNumberFormat="1" applyFont="1" applyFill="1" applyBorder="1" applyAlignment="1" applyProtection="1">
      <alignment horizontal="center"/>
    </xf>
    <xf numFmtId="0" fontId="8" fillId="0" borderId="4" xfId="1" applyNumberFormat="1" applyFont="1" applyFill="1" applyBorder="1" applyAlignment="1" applyProtection="1">
      <alignment horizontal="center"/>
    </xf>
    <xf numFmtId="0" fontId="8" fillId="0" borderId="5" xfId="1" applyNumberFormat="1" applyFont="1" applyFill="1" applyBorder="1" applyAlignment="1" applyProtection="1">
      <alignment horizontal="center"/>
    </xf>
    <xf numFmtId="0" fontId="8" fillId="0" borderId="6" xfId="1" applyNumberFormat="1" applyFont="1" applyFill="1" applyBorder="1" applyAlignment="1" applyProtection="1">
      <alignment horizontal="center"/>
    </xf>
    <xf numFmtId="165" fontId="5" fillId="0" borderId="1" xfId="1" quotePrefix="1" applyNumberFormat="1" applyFont="1" applyFill="1" applyBorder="1" applyAlignment="1" applyProtection="1">
      <alignment horizontal="center"/>
    </xf>
    <xf numFmtId="1" fontId="6" fillId="0" borderId="1" xfId="1" quotePrefix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4" fillId="0" borderId="6" xfId="1" applyNumberFormat="1" applyFont="1" applyFill="1" applyBorder="1" applyAlignment="1" applyProtection="1">
      <alignment horizontal="center"/>
    </xf>
    <xf numFmtId="0" fontId="0" fillId="0" borderId="1" xfId="0" applyBorder="1"/>
    <xf numFmtId="165" fontId="6" fillId="0" borderId="1" xfId="1" applyNumberFormat="1" applyFont="1" applyFill="1" applyBorder="1" applyAlignment="1" applyProtection="1">
      <alignment horizontal="center"/>
    </xf>
    <xf numFmtId="0" fontId="4" fillId="0" borderId="0" xfId="1" applyFont="1" applyBorder="1" applyAlignment="1"/>
    <xf numFmtId="0" fontId="7" fillId="0" borderId="1" xfId="1" applyFont="1" applyBorder="1"/>
    <xf numFmtId="0" fontId="5" fillId="0" borderId="4" xfId="1" applyNumberFormat="1" applyFont="1" applyFill="1" applyBorder="1" applyAlignment="1" applyProtection="1">
      <alignment horizontal="left"/>
    </xf>
    <xf numFmtId="0" fontId="5" fillId="0" borderId="5" xfId="1" applyNumberFormat="1" applyFont="1" applyFill="1" applyBorder="1" applyAlignment="1" applyProtection="1">
      <alignment horizontal="left"/>
    </xf>
    <xf numFmtId="0" fontId="5" fillId="0" borderId="6" xfId="1" applyNumberFormat="1" applyFont="1" applyFill="1" applyBorder="1" applyAlignment="1" applyProtection="1">
      <alignment horizontal="left"/>
    </xf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Border="1"/>
    <xf numFmtId="0" fontId="13" fillId="0" borderId="1" xfId="0" applyFont="1" applyBorder="1"/>
    <xf numFmtId="0" fontId="6" fillId="0" borderId="4" xfId="1" applyNumberFormat="1" applyFont="1" applyFill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0" fontId="5" fillId="0" borderId="7" xfId="1" applyNumberFormat="1" applyFont="1" applyFill="1" applyBorder="1" applyAlignment="1" applyProtection="1">
      <alignment horizontal="center"/>
    </xf>
    <xf numFmtId="14" fontId="3" fillId="0" borderId="0" xfId="1" applyNumberFormat="1" applyFont="1" applyFill="1"/>
    <xf numFmtId="16" fontId="6" fillId="0" borderId="1" xfId="1" applyNumberFormat="1" applyFont="1" applyFill="1" applyBorder="1" applyAlignment="1" applyProtection="1">
      <alignment horizontal="center"/>
    </xf>
    <xf numFmtId="1" fontId="4" fillId="0" borderId="1" xfId="1" applyNumberFormat="1" applyFont="1" applyFill="1" applyBorder="1" applyAlignment="1" applyProtection="1">
      <alignment horizontal="center"/>
    </xf>
    <xf numFmtId="0" fontId="4" fillId="2" borderId="1" xfId="1" applyNumberFormat="1" applyFont="1" applyFill="1" applyBorder="1" applyAlignment="1" applyProtection="1">
      <alignment horizontal="center"/>
    </xf>
    <xf numFmtId="0" fontId="0" fillId="0" borderId="1" xfId="0" applyFont="1" applyBorder="1"/>
    <xf numFmtId="0" fontId="13" fillId="2" borderId="1" xfId="1" applyFont="1" applyFill="1" applyBorder="1"/>
    <xf numFmtId="0" fontId="13" fillId="0" borderId="1" xfId="1" applyFont="1" applyBorder="1"/>
    <xf numFmtId="0" fontId="6" fillId="0" borderId="6" xfId="1" applyNumberFormat="1" applyFont="1" applyFill="1" applyBorder="1" applyAlignment="1" applyProtection="1">
      <alignment horizontal="center"/>
    </xf>
    <xf numFmtId="0" fontId="11" fillId="0" borderId="1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/>
    <xf numFmtId="0" fontId="4" fillId="0" borderId="0" xfId="1" applyNumberFormat="1" applyFont="1" applyFill="1" applyBorder="1" applyAlignment="1" applyProtection="1">
      <alignment horizontal="left"/>
    </xf>
    <xf numFmtId="0" fontId="5" fillId="0" borderId="4" xfId="1" applyNumberFormat="1" applyFont="1" applyFill="1" applyBorder="1" applyAlignment="1" applyProtection="1">
      <alignment horizontal="center"/>
    </xf>
    <xf numFmtId="0" fontId="5" fillId="0" borderId="5" xfId="1" applyNumberFormat="1" applyFont="1" applyFill="1" applyBorder="1" applyAlignment="1" applyProtection="1">
      <alignment horizontal="center"/>
    </xf>
    <xf numFmtId="0" fontId="5" fillId="0" borderId="6" xfId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/>
    <xf numFmtId="0" fontId="4" fillId="0" borderId="8" xfId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65" fontId="5" fillId="0" borderId="0" xfId="1" quotePrefix="1" applyNumberFormat="1" applyFont="1" applyFill="1" applyBorder="1" applyAlignment="1" applyProtection="1">
      <alignment horizontal="center"/>
    </xf>
    <xf numFmtId="0" fontId="5" fillId="0" borderId="4" xfId="1" applyNumberFormat="1" applyFont="1" applyFill="1" applyBorder="1" applyAlignment="1" applyProtection="1">
      <alignment horizontal="left"/>
    </xf>
    <xf numFmtId="0" fontId="5" fillId="0" borderId="5" xfId="1" applyNumberFormat="1" applyFont="1" applyFill="1" applyBorder="1" applyAlignment="1" applyProtection="1">
      <alignment horizontal="left"/>
    </xf>
    <xf numFmtId="0" fontId="5" fillId="0" borderId="6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/>
    <xf numFmtId="0" fontId="5" fillId="0" borderId="3" xfId="1" applyFont="1" applyFill="1" applyBorder="1"/>
    <xf numFmtId="0" fontId="5" fillId="0" borderId="1" xfId="1" applyFont="1" applyFill="1" applyBorder="1"/>
    <xf numFmtId="0" fontId="5" fillId="0" borderId="4" xfId="0" applyFont="1" applyBorder="1"/>
    <xf numFmtId="0" fontId="4" fillId="0" borderId="1" xfId="1" applyNumberFormat="1" applyFont="1" applyFill="1" applyBorder="1" applyAlignment="1" applyProtection="1"/>
    <xf numFmtId="0" fontId="5" fillId="0" borderId="5" xfId="1" applyFont="1" applyBorder="1"/>
    <xf numFmtId="0" fontId="13" fillId="0" borderId="1" xfId="1" applyFont="1" applyFill="1" applyBorder="1"/>
    <xf numFmtId="1" fontId="12" fillId="0" borderId="0" xfId="0" applyNumberFormat="1" applyFont="1" applyBorder="1" applyAlignment="1">
      <alignment horizontal="center"/>
    </xf>
    <xf numFmtId="1" fontId="3" fillId="0" borderId="0" xfId="1" quotePrefix="1" applyNumberFormat="1" applyFont="1" applyFill="1" applyBorder="1" applyAlignment="1" applyProtection="1">
      <alignment horizontal="center"/>
    </xf>
    <xf numFmtId="0" fontId="5" fillId="0" borderId="3" xfId="0" applyFont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16" workbookViewId="0">
      <selection activeCell="P36" sqref="P36"/>
    </sheetView>
  </sheetViews>
  <sheetFormatPr defaultRowHeight="15" x14ac:dyDescent="0.25"/>
  <cols>
    <col min="1" max="1" width="23" customWidth="1"/>
    <col min="2" max="25" width="6.28515625" customWidth="1"/>
  </cols>
  <sheetData>
    <row r="1" spans="1:2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K1" s="99" t="s">
        <v>104</v>
      </c>
      <c r="L1" s="99"/>
      <c r="M1" s="99"/>
      <c r="N1" s="99"/>
      <c r="O1" s="99"/>
      <c r="P1" s="58"/>
    </row>
    <row r="2" spans="1:21" ht="15.75" x14ac:dyDescent="0.25">
      <c r="A2" s="92" t="s">
        <v>2</v>
      </c>
      <c r="B2" s="92"/>
      <c r="C2" s="92"/>
      <c r="D2" s="92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  <c r="P2" s="58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  <c r="R3" s="11"/>
      <c r="S3" s="11"/>
      <c r="T3" s="11"/>
      <c r="U3" s="11"/>
    </row>
    <row r="4" spans="1:21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8"/>
      <c r="Q4" s="8"/>
      <c r="R4" s="8"/>
      <c r="S4" s="8"/>
      <c r="T4" s="8"/>
      <c r="U4" s="8"/>
    </row>
    <row r="5" spans="1:21" x14ac:dyDescent="0.25">
      <c r="A5" s="18" t="s">
        <v>160</v>
      </c>
      <c r="B5" s="15"/>
      <c r="C5" s="15"/>
      <c r="D5" s="15">
        <v>15</v>
      </c>
      <c r="E5" s="15">
        <v>10</v>
      </c>
      <c r="F5" s="57">
        <f>E5/D5</f>
        <v>0.66666666666666663</v>
      </c>
      <c r="G5" s="15">
        <v>9</v>
      </c>
      <c r="H5" s="15">
        <v>1</v>
      </c>
      <c r="I5" s="15">
        <v>0</v>
      </c>
      <c r="J5" s="15">
        <v>0</v>
      </c>
      <c r="K5" s="15">
        <v>0</v>
      </c>
      <c r="L5" s="15">
        <v>1</v>
      </c>
      <c r="M5" s="15">
        <v>2</v>
      </c>
      <c r="N5" s="15">
        <v>0</v>
      </c>
      <c r="O5" s="15">
        <f>D5+L5+M5+N5</f>
        <v>18</v>
      </c>
      <c r="P5" s="29"/>
      <c r="Q5" s="29"/>
      <c r="R5" s="29"/>
      <c r="S5" s="29"/>
      <c r="T5" s="29"/>
      <c r="U5" s="29"/>
    </row>
    <row r="6" spans="1:21" x14ac:dyDescent="0.25">
      <c r="A6" s="19" t="s">
        <v>318</v>
      </c>
      <c r="B6" s="31"/>
      <c r="C6" s="31"/>
      <c r="D6" s="15">
        <v>3</v>
      </c>
      <c r="E6" s="15">
        <v>2</v>
      </c>
      <c r="F6" s="57">
        <f>E6/D6</f>
        <v>0.66666666666666663</v>
      </c>
      <c r="G6" s="15">
        <v>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>D6+L6+M6+N6</f>
        <v>3</v>
      </c>
      <c r="P6" s="29"/>
      <c r="Q6" s="29"/>
      <c r="R6" s="29"/>
      <c r="S6" s="29"/>
      <c r="T6" s="29"/>
      <c r="U6" s="29"/>
    </row>
    <row r="7" spans="1:21" x14ac:dyDescent="0.25">
      <c r="A7" s="18" t="s">
        <v>156</v>
      </c>
      <c r="B7" s="15"/>
      <c r="C7" s="15"/>
      <c r="D7" s="15">
        <v>15</v>
      </c>
      <c r="E7" s="15">
        <v>7</v>
      </c>
      <c r="F7" s="57">
        <f>E7/D7</f>
        <v>0.46666666666666667</v>
      </c>
      <c r="G7" s="15">
        <v>7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f>D7+L7+M7+N7</f>
        <v>15</v>
      </c>
      <c r="P7" s="29"/>
      <c r="Q7" s="29"/>
      <c r="R7" s="29"/>
      <c r="S7" s="29"/>
      <c r="T7" s="29"/>
      <c r="U7" s="29"/>
    </row>
    <row r="8" spans="1:21" x14ac:dyDescent="0.25">
      <c r="A8" s="18" t="s">
        <v>155</v>
      </c>
      <c r="B8" s="15"/>
      <c r="C8" s="16"/>
      <c r="D8" s="15">
        <v>28</v>
      </c>
      <c r="E8" s="15">
        <v>10</v>
      </c>
      <c r="F8" s="57">
        <f>E8/D8</f>
        <v>0.35714285714285715</v>
      </c>
      <c r="G8" s="15">
        <v>8</v>
      </c>
      <c r="H8" s="15">
        <v>1</v>
      </c>
      <c r="I8" s="15">
        <v>0</v>
      </c>
      <c r="J8" s="15">
        <v>1</v>
      </c>
      <c r="K8" s="15">
        <v>0</v>
      </c>
      <c r="L8" s="15">
        <v>1</v>
      </c>
      <c r="M8" s="15">
        <v>3</v>
      </c>
      <c r="N8" s="15">
        <v>0</v>
      </c>
      <c r="O8" s="15">
        <f>D8+L8+M8+N8</f>
        <v>32</v>
      </c>
      <c r="P8" s="29"/>
      <c r="Q8" s="29"/>
      <c r="R8" s="29"/>
      <c r="S8" s="29"/>
      <c r="T8" s="29"/>
      <c r="U8" s="29"/>
    </row>
    <row r="9" spans="1:21" x14ac:dyDescent="0.25">
      <c r="A9" s="18" t="s">
        <v>158</v>
      </c>
      <c r="B9" s="15"/>
      <c r="C9" s="15"/>
      <c r="D9" s="15">
        <v>20</v>
      </c>
      <c r="E9" s="15">
        <v>7</v>
      </c>
      <c r="F9" s="57">
        <f>E9/D9</f>
        <v>0.35</v>
      </c>
      <c r="G9" s="15">
        <v>7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>D9+L9+M9+N9</f>
        <v>20</v>
      </c>
      <c r="P9" s="29"/>
      <c r="Q9" s="29"/>
      <c r="R9" s="29"/>
      <c r="S9" s="29"/>
      <c r="T9" s="29"/>
      <c r="U9" s="29"/>
    </row>
    <row r="10" spans="1:21" x14ac:dyDescent="0.25">
      <c r="A10" s="18" t="s">
        <v>162</v>
      </c>
      <c r="B10" s="15"/>
      <c r="C10" s="16"/>
      <c r="D10" s="15">
        <v>11</v>
      </c>
      <c r="E10" s="15">
        <v>4</v>
      </c>
      <c r="F10" s="57">
        <f>E10/D10</f>
        <v>0.36363636363636365</v>
      </c>
      <c r="G10" s="15">
        <v>4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0</v>
      </c>
      <c r="O10" s="15">
        <f>D10+L10+M10+N10</f>
        <v>13</v>
      </c>
      <c r="P10" s="29"/>
      <c r="Q10" s="29"/>
      <c r="R10" s="29"/>
      <c r="S10" s="29"/>
      <c r="T10" s="29"/>
      <c r="U10" s="29"/>
    </row>
    <row r="11" spans="1:21" x14ac:dyDescent="0.25">
      <c r="A11" s="18" t="s">
        <v>172</v>
      </c>
      <c r="B11" s="15"/>
      <c r="C11" s="15"/>
      <c r="D11" s="15">
        <v>8</v>
      </c>
      <c r="E11" s="15">
        <v>2</v>
      </c>
      <c r="F11" s="57">
        <f>E11/D11</f>
        <v>0.25</v>
      </c>
      <c r="G11" s="15">
        <v>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f>D11+L11+M11+N11</f>
        <v>9</v>
      </c>
      <c r="P11" s="29"/>
      <c r="Q11" s="29"/>
      <c r="R11" s="29"/>
      <c r="S11" s="29"/>
      <c r="T11" s="29"/>
      <c r="U11" s="29"/>
    </row>
    <row r="12" spans="1:21" x14ac:dyDescent="0.25">
      <c r="A12" s="18" t="s">
        <v>161</v>
      </c>
      <c r="B12" s="15"/>
      <c r="C12" s="15"/>
      <c r="D12" s="15">
        <v>13</v>
      </c>
      <c r="E12" s="15">
        <v>3</v>
      </c>
      <c r="F12" s="57">
        <f>E12/D12</f>
        <v>0.23076923076923078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0</v>
      </c>
      <c r="O12" s="15">
        <f>D12+L12+M12+N12</f>
        <v>15</v>
      </c>
      <c r="P12" s="29"/>
      <c r="Q12" s="29"/>
      <c r="R12" s="29"/>
      <c r="S12" s="29"/>
      <c r="T12" s="29"/>
      <c r="U12" s="29"/>
    </row>
    <row r="13" spans="1:21" x14ac:dyDescent="0.25">
      <c r="A13" s="18" t="s">
        <v>157</v>
      </c>
      <c r="B13" s="15"/>
      <c r="C13" s="16"/>
      <c r="D13" s="15">
        <v>18</v>
      </c>
      <c r="E13" s="15">
        <v>4</v>
      </c>
      <c r="F13" s="57">
        <f>E13/D13</f>
        <v>0.22222222222222221</v>
      </c>
      <c r="G13" s="15">
        <v>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f>D13+L13+M13+N13</f>
        <v>19</v>
      </c>
      <c r="P13" s="29"/>
      <c r="Q13" s="29"/>
      <c r="R13" s="29"/>
      <c r="S13" s="29"/>
      <c r="T13" s="29"/>
      <c r="U13" s="29"/>
    </row>
    <row r="14" spans="1:21" x14ac:dyDescent="0.25">
      <c r="A14" s="18" t="s">
        <v>56</v>
      </c>
      <c r="B14" s="15"/>
      <c r="C14" s="15"/>
      <c r="D14" s="15">
        <v>17</v>
      </c>
      <c r="E14" s="15">
        <v>3</v>
      </c>
      <c r="F14" s="57">
        <f>E14/D14</f>
        <v>0.17647058823529413</v>
      </c>
      <c r="G14" s="15">
        <v>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5</v>
      </c>
      <c r="N14" s="15">
        <v>0</v>
      </c>
      <c r="O14" s="15">
        <f>D14+L14+M14+N14</f>
        <v>22</v>
      </c>
      <c r="P14" s="29"/>
      <c r="Q14" s="29"/>
      <c r="R14" s="29"/>
      <c r="S14" s="29"/>
      <c r="T14" s="29"/>
      <c r="U14" s="29"/>
    </row>
    <row r="15" spans="1:21" s="63" customFormat="1" x14ac:dyDescent="0.25">
      <c r="A15" s="18" t="s">
        <v>163</v>
      </c>
      <c r="B15" s="15"/>
      <c r="C15" s="16"/>
      <c r="D15" s="15">
        <v>25</v>
      </c>
      <c r="E15" s="15">
        <v>4</v>
      </c>
      <c r="F15" s="57">
        <f>E15/D15</f>
        <v>0.16</v>
      </c>
      <c r="G15" s="15">
        <v>3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>D15+L15+M15+N15</f>
        <v>25</v>
      </c>
      <c r="P15" s="29"/>
      <c r="Q15" s="29"/>
      <c r="R15" s="29"/>
      <c r="S15" s="29"/>
      <c r="T15" s="29"/>
      <c r="U15" s="29"/>
    </row>
    <row r="16" spans="1:21" s="63" customFormat="1" x14ac:dyDescent="0.25">
      <c r="A16" s="19" t="s">
        <v>256</v>
      </c>
      <c r="B16" s="31"/>
      <c r="C16" s="31"/>
      <c r="D16" s="15">
        <v>14</v>
      </c>
      <c r="E16" s="15">
        <v>3</v>
      </c>
      <c r="F16" s="57">
        <f>E16/D16</f>
        <v>0.21428571428571427</v>
      </c>
      <c r="G16" s="15">
        <v>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f>D16+L16+M16+N16</f>
        <v>15</v>
      </c>
      <c r="P16" s="29"/>
      <c r="Q16" s="29"/>
      <c r="R16" s="29"/>
      <c r="S16" s="29"/>
      <c r="T16" s="29"/>
      <c r="U16" s="29"/>
    </row>
    <row r="17" spans="1:21" s="63" customFormat="1" x14ac:dyDescent="0.25">
      <c r="A17" s="18" t="s">
        <v>169</v>
      </c>
      <c r="B17" s="15"/>
      <c r="C17" s="15"/>
      <c r="D17" s="15">
        <v>15</v>
      </c>
      <c r="E17" s="15">
        <v>3</v>
      </c>
      <c r="F17" s="57">
        <f>E17/D17</f>
        <v>0.2</v>
      </c>
      <c r="G17" s="15">
        <v>2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0</v>
      </c>
      <c r="O17" s="15">
        <f>D17+L17+M17+N17</f>
        <v>17</v>
      </c>
      <c r="P17" s="29"/>
      <c r="Q17" s="29"/>
      <c r="R17" s="29"/>
      <c r="S17" s="29"/>
      <c r="T17" s="29"/>
      <c r="U17" s="29"/>
    </row>
    <row r="18" spans="1:21" s="63" customFormat="1" x14ac:dyDescent="0.25">
      <c r="A18" s="14" t="s">
        <v>154</v>
      </c>
      <c r="B18" s="15"/>
      <c r="C18" s="16"/>
      <c r="D18" s="15">
        <v>10</v>
      </c>
      <c r="E18" s="15">
        <v>0</v>
      </c>
      <c r="F18" s="57">
        <f>E18/D18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0</v>
      </c>
      <c r="O18" s="15">
        <f>D18+L18+M18+N18</f>
        <v>12</v>
      </c>
      <c r="Q18" s="29"/>
      <c r="R18" s="29"/>
      <c r="S18" s="29"/>
      <c r="T18" s="29"/>
      <c r="U18" s="29"/>
    </row>
    <row r="19" spans="1:21" x14ac:dyDescent="0.25">
      <c r="A19" s="19" t="s">
        <v>257</v>
      </c>
      <c r="B19" s="31"/>
      <c r="C19" s="31"/>
      <c r="D19" s="15">
        <v>5</v>
      </c>
      <c r="E19" s="15">
        <v>0</v>
      </c>
      <c r="F19" s="57">
        <f>E19/D19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D19+L19+M19+N19</f>
        <v>5</v>
      </c>
      <c r="Q19" s="29"/>
      <c r="R19" s="29"/>
      <c r="S19" s="29"/>
      <c r="T19" s="29"/>
      <c r="U19" s="29"/>
    </row>
    <row r="20" spans="1:21" x14ac:dyDescent="0.25">
      <c r="A20" s="116" t="s">
        <v>340</v>
      </c>
      <c r="B20" s="32"/>
      <c r="C20" s="32"/>
      <c r="D20" s="15">
        <v>1</v>
      </c>
      <c r="E20" s="15">
        <v>0</v>
      </c>
      <c r="F20" s="57">
        <f>E20/D20</f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>D20+L20+M20+N20</f>
        <v>1</v>
      </c>
      <c r="P20" s="29"/>
      <c r="Q20" s="29"/>
      <c r="R20" s="29"/>
      <c r="S20" s="29"/>
      <c r="T20" s="29"/>
      <c r="U20" s="29"/>
    </row>
    <row r="21" spans="1:21" x14ac:dyDescent="0.25">
      <c r="A21" s="18" t="s">
        <v>159</v>
      </c>
      <c r="B21" s="15"/>
      <c r="C21" s="16"/>
      <c r="D21" s="15">
        <v>12</v>
      </c>
      <c r="E21" s="15">
        <v>4</v>
      </c>
      <c r="F21" s="57">
        <f>E21/D21</f>
        <v>0.33333333333333331</v>
      </c>
      <c r="G21" s="15">
        <v>3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>D21+L21+M21+N21</f>
        <v>12</v>
      </c>
      <c r="P21" s="29"/>
      <c r="Q21" s="29"/>
      <c r="R21" s="29"/>
      <c r="S21" s="29"/>
      <c r="T21" s="29"/>
      <c r="U21" s="29"/>
    </row>
    <row r="22" spans="1:21" x14ac:dyDescent="0.25">
      <c r="A22" s="21" t="s">
        <v>19</v>
      </c>
      <c r="B22" s="22" t="s">
        <v>5</v>
      </c>
      <c r="C22" s="22" t="s">
        <v>6</v>
      </c>
      <c r="D22" s="12" t="s">
        <v>7</v>
      </c>
      <c r="E22" s="12" t="s">
        <v>8</v>
      </c>
      <c r="F22" s="23" t="s">
        <v>9</v>
      </c>
      <c r="G22" s="22" t="s">
        <v>10</v>
      </c>
      <c r="H22" s="22" t="s">
        <v>11</v>
      </c>
      <c r="I22" s="22" t="s">
        <v>12</v>
      </c>
      <c r="J22" s="22" t="s">
        <v>13</v>
      </c>
      <c r="K22" s="33" t="s">
        <v>14</v>
      </c>
      <c r="L22" s="22" t="s">
        <v>15</v>
      </c>
      <c r="M22" s="22" t="s">
        <v>16</v>
      </c>
      <c r="N22" s="22" t="s">
        <v>17</v>
      </c>
      <c r="O22" s="12" t="s">
        <v>18</v>
      </c>
      <c r="P22" s="8"/>
      <c r="Q22" s="8"/>
      <c r="R22" s="8"/>
      <c r="S22" s="8"/>
      <c r="T22" s="8"/>
      <c r="U22" s="8"/>
    </row>
    <row r="23" spans="1:21" x14ac:dyDescent="0.25">
      <c r="A23" s="24" t="s">
        <v>20</v>
      </c>
      <c r="B23" s="34">
        <v>7</v>
      </c>
      <c r="C23" s="15"/>
      <c r="D23" s="34">
        <f>SUM(D5:D21)</f>
        <v>230</v>
      </c>
      <c r="E23" s="34">
        <f>SUM(E5:E21)</f>
        <v>66</v>
      </c>
      <c r="F23" s="17">
        <f>E23/D23</f>
        <v>0.28695652173913044</v>
      </c>
      <c r="G23" s="34">
        <f>SUM(G5:G21)</f>
        <v>60</v>
      </c>
      <c r="H23" s="34">
        <f>SUM(H5:H21)</f>
        <v>5</v>
      </c>
      <c r="I23" s="34">
        <f>SUM(I5:I21)</f>
        <v>0</v>
      </c>
      <c r="J23" s="34">
        <f>SUM(J5:J21)</f>
        <v>1</v>
      </c>
      <c r="K23" s="34">
        <f>SUM(K5:K21)</f>
        <v>0</v>
      </c>
      <c r="L23" s="34">
        <f>SUM(L5:L21)</f>
        <v>2</v>
      </c>
      <c r="M23" s="34">
        <f>SUM(M5:M21)</f>
        <v>21</v>
      </c>
      <c r="N23" s="34">
        <f>SUM(N5:N21)</f>
        <v>0</v>
      </c>
      <c r="O23" s="34">
        <f t="shared" ref="O23" si="0">D23+L23+M23+N23</f>
        <v>253</v>
      </c>
      <c r="P23" s="50"/>
      <c r="Q23" s="50"/>
      <c r="R23" s="50"/>
      <c r="S23" s="50"/>
      <c r="T23" s="50"/>
      <c r="U23" s="29"/>
    </row>
    <row r="24" spans="1:2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5">
      <c r="A25" s="12" t="s">
        <v>21</v>
      </c>
      <c r="B25" s="12" t="s">
        <v>22</v>
      </c>
      <c r="C25" s="12" t="s">
        <v>23</v>
      </c>
      <c r="D25" s="87" t="s">
        <v>24</v>
      </c>
      <c r="E25" s="100" t="s">
        <v>21</v>
      </c>
      <c r="F25" s="100"/>
      <c r="G25" s="100"/>
      <c r="H25" s="100"/>
      <c r="I25" s="87" t="s">
        <v>22</v>
      </c>
      <c r="J25" s="25" t="s">
        <v>23</v>
      </c>
      <c r="K25" s="87" t="s">
        <v>24</v>
      </c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s="18" t="s">
        <v>164</v>
      </c>
      <c r="B26" s="15">
        <v>0</v>
      </c>
      <c r="C26" s="15">
        <v>2</v>
      </c>
      <c r="D26" s="15"/>
      <c r="E26" s="85"/>
      <c r="F26" s="85"/>
      <c r="G26" s="85"/>
      <c r="H26" s="86"/>
      <c r="I26" s="35"/>
      <c r="J26" s="39"/>
      <c r="K26" s="48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s="40" t="s">
        <v>165</v>
      </c>
      <c r="B27" s="15"/>
      <c r="C27" s="15"/>
      <c r="D27" s="15"/>
      <c r="E27" s="85"/>
      <c r="F27" s="85"/>
      <c r="G27" s="85"/>
      <c r="H27" s="86"/>
      <c r="I27" s="35"/>
      <c r="J27" s="39"/>
      <c r="K27" s="48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18" t="s">
        <v>170</v>
      </c>
      <c r="B28" s="15">
        <v>1</v>
      </c>
      <c r="C28" s="15">
        <v>2</v>
      </c>
      <c r="D28" s="15"/>
      <c r="E28" s="85"/>
      <c r="F28" s="85"/>
      <c r="G28" s="85"/>
      <c r="H28" s="86"/>
      <c r="I28" s="35"/>
      <c r="J28" s="39"/>
      <c r="K28" s="48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s="18" t="s">
        <v>171</v>
      </c>
      <c r="B29" s="15">
        <v>1</v>
      </c>
      <c r="C29" s="15">
        <v>0</v>
      </c>
      <c r="D29" s="15"/>
      <c r="E29" s="85"/>
      <c r="F29" s="85"/>
      <c r="G29" s="85"/>
      <c r="H29" s="86"/>
      <c r="I29" s="35"/>
      <c r="J29" s="39"/>
      <c r="K29" s="48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s="18" t="s">
        <v>299</v>
      </c>
      <c r="B30" s="15">
        <v>0</v>
      </c>
      <c r="C30" s="15">
        <v>1</v>
      </c>
      <c r="D30" s="15"/>
      <c r="E30" s="85"/>
      <c r="F30" s="85"/>
      <c r="G30" s="85"/>
      <c r="H30" s="86"/>
      <c r="I30" s="35"/>
      <c r="J30" s="39"/>
      <c r="K30" s="48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A31" s="19"/>
      <c r="B31" s="31"/>
      <c r="C31" s="31"/>
      <c r="D31" s="65"/>
      <c r="E31" s="83"/>
      <c r="F31" s="83"/>
      <c r="G31" s="83"/>
      <c r="H31" s="84"/>
      <c r="I31" s="35"/>
      <c r="J31" s="39"/>
      <c r="K31" s="49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A32" s="12"/>
      <c r="B32" s="41" t="s">
        <v>22</v>
      </c>
      <c r="C32" s="41" t="s">
        <v>23</v>
      </c>
      <c r="D32" s="41" t="s">
        <v>24</v>
      </c>
      <c r="E32" s="43"/>
      <c r="F32" s="43"/>
      <c r="G32" s="43"/>
      <c r="H32" s="44"/>
      <c r="I32" s="87" t="s">
        <v>22</v>
      </c>
      <c r="J32" s="25" t="s">
        <v>23</v>
      </c>
      <c r="K32" s="87" t="s">
        <v>24</v>
      </c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22" t="s">
        <v>20</v>
      </c>
      <c r="B33" s="34">
        <v>2</v>
      </c>
      <c r="C33" s="34">
        <v>5</v>
      </c>
      <c r="D33" s="34"/>
      <c r="E33" s="100" t="s">
        <v>20</v>
      </c>
      <c r="F33" s="100"/>
      <c r="G33" s="100"/>
      <c r="H33" s="100"/>
      <c r="I33" s="87"/>
      <c r="J33" s="41"/>
      <c r="K33" s="67"/>
      <c r="M33" s="11"/>
      <c r="N33" s="11"/>
      <c r="O33" s="11"/>
      <c r="P33" s="11"/>
      <c r="Q33" s="11"/>
      <c r="R33" s="11"/>
      <c r="S33" s="11"/>
      <c r="T33" s="11"/>
      <c r="U33" s="11"/>
    </row>
  </sheetData>
  <mergeCells count="5">
    <mergeCell ref="E25:H25"/>
    <mergeCell ref="E33:H33"/>
    <mergeCell ref="K2:O2"/>
    <mergeCell ref="K1:O1"/>
    <mergeCell ref="A2:D2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3" workbookViewId="0">
      <selection activeCell="K28" sqref="K28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51"/>
      <c r="K1" s="99" t="s">
        <v>28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51"/>
      <c r="F2" s="2"/>
      <c r="G2" s="2"/>
      <c r="H2" s="2"/>
      <c r="I2" s="1" t="s">
        <v>3</v>
      </c>
      <c r="J2" s="4"/>
      <c r="K2" s="99" t="s">
        <v>138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52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8" t="s">
        <v>273</v>
      </c>
      <c r="B5" s="15">
        <v>9</v>
      </c>
      <c r="C5" s="16"/>
      <c r="D5" s="15">
        <v>17</v>
      </c>
      <c r="E5" s="15">
        <v>7</v>
      </c>
      <c r="F5" s="57">
        <f>E5/D5</f>
        <v>0.41176470588235292</v>
      </c>
      <c r="G5" s="15">
        <v>6</v>
      </c>
      <c r="H5" s="15">
        <v>0</v>
      </c>
      <c r="I5" s="15">
        <v>0</v>
      </c>
      <c r="J5" s="15">
        <v>1</v>
      </c>
      <c r="K5" s="15">
        <v>0</v>
      </c>
      <c r="L5" s="15">
        <v>0</v>
      </c>
      <c r="M5" s="15">
        <v>5</v>
      </c>
      <c r="N5" s="15">
        <v>0</v>
      </c>
      <c r="O5" s="15">
        <f>D5+L5+M5+N5</f>
        <v>22</v>
      </c>
    </row>
    <row r="6" spans="1:15" x14ac:dyDescent="0.25">
      <c r="A6" s="18" t="s">
        <v>267</v>
      </c>
      <c r="B6" s="15">
        <v>9</v>
      </c>
      <c r="C6" s="16"/>
      <c r="D6" s="15">
        <v>21</v>
      </c>
      <c r="E6" s="15">
        <v>8</v>
      </c>
      <c r="F6" s="57">
        <f>E6/D6</f>
        <v>0.38095238095238093</v>
      </c>
      <c r="G6" s="15">
        <v>5</v>
      </c>
      <c r="H6" s="15">
        <v>1</v>
      </c>
      <c r="I6" s="15">
        <v>1</v>
      </c>
      <c r="J6" s="15">
        <v>1</v>
      </c>
      <c r="K6" s="15">
        <v>0</v>
      </c>
      <c r="L6" s="15">
        <v>0</v>
      </c>
      <c r="M6" s="15">
        <v>3</v>
      </c>
      <c r="N6" s="15">
        <v>4</v>
      </c>
      <c r="O6" s="15">
        <f>D6+L6+M6+N6</f>
        <v>28</v>
      </c>
    </row>
    <row r="7" spans="1:15" x14ac:dyDescent="0.25">
      <c r="A7" s="14" t="s">
        <v>266</v>
      </c>
      <c r="B7" s="15">
        <v>9</v>
      </c>
      <c r="C7" s="16"/>
      <c r="D7" s="15">
        <v>8</v>
      </c>
      <c r="E7" s="15">
        <v>1</v>
      </c>
      <c r="F7" s="57">
        <f>E7/D7</f>
        <v>0.125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f>D7+L7+M7+N7</f>
        <v>8</v>
      </c>
    </row>
    <row r="8" spans="1:15" x14ac:dyDescent="0.25">
      <c r="A8" s="18" t="s">
        <v>268</v>
      </c>
      <c r="B8" s="15">
        <v>9</v>
      </c>
      <c r="C8" s="15"/>
      <c r="D8" s="15">
        <v>15</v>
      </c>
      <c r="E8" s="15">
        <v>6</v>
      </c>
      <c r="F8" s="57">
        <f>E8/D8</f>
        <v>0.4</v>
      </c>
      <c r="G8" s="15">
        <v>4</v>
      </c>
      <c r="H8" s="15">
        <v>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f>D8+L8+M8+N8</f>
        <v>16</v>
      </c>
    </row>
    <row r="9" spans="1:15" x14ac:dyDescent="0.25">
      <c r="A9" s="18" t="s">
        <v>274</v>
      </c>
      <c r="B9" s="15">
        <v>9</v>
      </c>
      <c r="C9" s="15"/>
      <c r="D9" s="15">
        <v>21</v>
      </c>
      <c r="E9" s="15">
        <v>7</v>
      </c>
      <c r="F9" s="57">
        <f>E9/D9</f>
        <v>0.33333333333333331</v>
      </c>
      <c r="G9" s="15">
        <v>6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f>D9+L9+M9+N9</f>
        <v>22</v>
      </c>
    </row>
    <row r="10" spans="1:15" x14ac:dyDescent="0.25">
      <c r="A10" s="109" t="s">
        <v>326</v>
      </c>
      <c r="B10" s="65">
        <v>9</v>
      </c>
      <c r="C10" s="67"/>
      <c r="D10" s="65">
        <v>19</v>
      </c>
      <c r="E10" s="65">
        <v>5</v>
      </c>
      <c r="F10" s="57">
        <f>E10/D10</f>
        <v>0.26315789473684209</v>
      </c>
      <c r="G10" s="65">
        <v>5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7</v>
      </c>
      <c r="N10" s="65">
        <v>0</v>
      </c>
      <c r="O10" s="15">
        <f>D10+L10+M10+N10</f>
        <v>26</v>
      </c>
    </row>
    <row r="11" spans="1:15" x14ac:dyDescent="0.25">
      <c r="A11" s="18" t="s">
        <v>269</v>
      </c>
      <c r="B11" s="15">
        <v>9</v>
      </c>
      <c r="C11" s="15"/>
      <c r="D11" s="15">
        <v>20</v>
      </c>
      <c r="E11" s="15">
        <v>5</v>
      </c>
      <c r="F11" s="57">
        <f>E11/D11</f>
        <v>0.25</v>
      </c>
      <c r="G11" s="15">
        <v>4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5</v>
      </c>
      <c r="N11" s="15">
        <v>0</v>
      </c>
      <c r="O11" s="15">
        <f>D11+L11+M11+N11</f>
        <v>25</v>
      </c>
    </row>
    <row r="12" spans="1:15" x14ac:dyDescent="0.25">
      <c r="A12" s="18" t="s">
        <v>271</v>
      </c>
      <c r="B12" s="15">
        <v>9</v>
      </c>
      <c r="C12" s="15"/>
      <c r="D12" s="15">
        <v>14</v>
      </c>
      <c r="E12" s="15">
        <v>4</v>
      </c>
      <c r="F12" s="57">
        <f>E12/D12</f>
        <v>0.2857142857142857</v>
      </c>
      <c r="G12" s="15">
        <v>2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3</v>
      </c>
      <c r="N12" s="15">
        <v>0</v>
      </c>
      <c r="O12" s="15">
        <f>D12+L12+M12+N12</f>
        <v>17</v>
      </c>
    </row>
    <row r="13" spans="1:15" x14ac:dyDescent="0.25">
      <c r="A13" s="18" t="s">
        <v>275</v>
      </c>
      <c r="B13" s="15">
        <v>9</v>
      </c>
      <c r="C13" s="15"/>
      <c r="D13" s="15">
        <v>8</v>
      </c>
      <c r="E13" s="15">
        <v>1</v>
      </c>
      <c r="F13" s="57">
        <f>E13/D13</f>
        <v>0.125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0</v>
      </c>
      <c r="O13" s="15">
        <f>D13+L13+M13+N13</f>
        <v>10</v>
      </c>
    </row>
    <row r="14" spans="1:15" x14ac:dyDescent="0.25">
      <c r="A14" s="18" t="s">
        <v>270</v>
      </c>
      <c r="B14" s="15">
        <v>9</v>
      </c>
      <c r="C14" s="16"/>
      <c r="D14" s="15">
        <v>11</v>
      </c>
      <c r="E14" s="15">
        <v>2</v>
      </c>
      <c r="F14" s="57">
        <f>E14/D14</f>
        <v>0.18181818181818182</v>
      </c>
      <c r="G14" s="15">
        <v>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4</v>
      </c>
      <c r="N14" s="15">
        <v>1</v>
      </c>
      <c r="O14" s="15">
        <f>D14+L14+M14+N14</f>
        <v>16</v>
      </c>
    </row>
    <row r="15" spans="1:15" x14ac:dyDescent="0.25">
      <c r="A15" s="19" t="s">
        <v>277</v>
      </c>
      <c r="B15" s="15">
        <v>9</v>
      </c>
      <c r="C15" s="53"/>
      <c r="D15" s="65">
        <v>3</v>
      </c>
      <c r="E15" s="65">
        <v>1</v>
      </c>
      <c r="F15" s="57">
        <f>E15/D15</f>
        <v>0.33333333333333331</v>
      </c>
      <c r="G15" s="6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>D15+L15+M15+N15</f>
        <v>3</v>
      </c>
    </row>
    <row r="16" spans="1:15" s="63" customFormat="1" x14ac:dyDescent="0.25">
      <c r="A16" s="18" t="s">
        <v>263</v>
      </c>
      <c r="B16" s="66"/>
      <c r="C16" s="66"/>
      <c r="D16" s="65">
        <v>9</v>
      </c>
      <c r="E16" s="65">
        <v>3</v>
      </c>
      <c r="F16" s="57">
        <f>E16/D16</f>
        <v>0.33333333333333331</v>
      </c>
      <c r="G16" s="65">
        <v>2</v>
      </c>
      <c r="H16" s="65">
        <v>1</v>
      </c>
      <c r="I16" s="65">
        <v>0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  <c r="O16" s="15">
        <f>D16+L16+M16+N16</f>
        <v>10</v>
      </c>
    </row>
    <row r="17" spans="1:15" s="63" customFormat="1" x14ac:dyDescent="0.25">
      <c r="A17" s="109" t="s">
        <v>327</v>
      </c>
      <c r="B17" s="67"/>
      <c r="C17" s="67"/>
      <c r="D17" s="65">
        <v>12</v>
      </c>
      <c r="E17" s="65">
        <v>4</v>
      </c>
      <c r="F17" s="57">
        <f>E17/D17</f>
        <v>0.33333333333333331</v>
      </c>
      <c r="G17" s="65">
        <v>4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2</v>
      </c>
      <c r="N17" s="65">
        <v>0</v>
      </c>
      <c r="O17" s="15">
        <f>D17+L17+M17+N17</f>
        <v>14</v>
      </c>
    </row>
    <row r="18" spans="1:15" s="63" customFormat="1" x14ac:dyDescent="0.25">
      <c r="A18" s="18" t="s">
        <v>272</v>
      </c>
      <c r="B18" s="15">
        <v>9</v>
      </c>
      <c r="C18" s="16"/>
      <c r="D18" s="15">
        <v>2</v>
      </c>
      <c r="E18" s="15">
        <v>1</v>
      </c>
      <c r="F18" s="57">
        <f>E18/D18</f>
        <v>0.5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D18+L18+M18+N18</f>
        <v>2</v>
      </c>
    </row>
    <row r="19" spans="1:15" s="63" customFormat="1" x14ac:dyDescent="0.25">
      <c r="A19" s="18" t="s">
        <v>276</v>
      </c>
      <c r="B19" s="15">
        <v>9</v>
      </c>
      <c r="C19" s="15"/>
      <c r="D19" s="15">
        <v>0</v>
      </c>
      <c r="E19" s="15">
        <v>0</v>
      </c>
      <c r="F19" s="57" t="e">
        <f>E19/D19</f>
        <v>#DIV/0!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f>D19+L19+M19+N19</f>
        <v>1</v>
      </c>
    </row>
    <row r="20" spans="1:15" s="63" customFormat="1" x14ac:dyDescent="0.25">
      <c r="A20" s="19" t="s">
        <v>265</v>
      </c>
      <c r="B20" s="15">
        <v>9</v>
      </c>
      <c r="C20" s="65"/>
      <c r="D20" s="65">
        <v>0</v>
      </c>
      <c r="E20" s="65">
        <v>0</v>
      </c>
      <c r="F20" s="57" t="e">
        <f>E20/D20</f>
        <v>#DIV/0!</v>
      </c>
      <c r="G20" s="65">
        <v>0</v>
      </c>
      <c r="H20" s="65">
        <v>0</v>
      </c>
      <c r="I20" s="15">
        <v>0</v>
      </c>
      <c r="J20" s="15">
        <v>0</v>
      </c>
      <c r="K20" s="15">
        <v>0</v>
      </c>
      <c r="L20" s="65">
        <v>0</v>
      </c>
      <c r="M20" s="65">
        <v>0</v>
      </c>
      <c r="N20" s="65">
        <v>0</v>
      </c>
      <c r="O20" s="15">
        <f>D20+L20+M20+N20</f>
        <v>0</v>
      </c>
    </row>
    <row r="21" spans="1:15" x14ac:dyDescent="0.25">
      <c r="A21" s="19" t="s">
        <v>279</v>
      </c>
      <c r="B21" s="15">
        <v>9</v>
      </c>
      <c r="C21" s="53"/>
      <c r="D21" s="65">
        <v>0</v>
      </c>
      <c r="E21" s="65">
        <v>0</v>
      </c>
      <c r="F21" s="57" t="e">
        <f>E21/D21</f>
        <v>#DIV/0!</v>
      </c>
      <c r="G21" s="6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65">
        <v>0</v>
      </c>
      <c r="N21" s="65">
        <v>0</v>
      </c>
      <c r="O21" s="15">
        <f>D21+L21+M21+N21</f>
        <v>0</v>
      </c>
    </row>
    <row r="22" spans="1:15" x14ac:dyDescent="0.25">
      <c r="A22" s="110" t="s">
        <v>278</v>
      </c>
      <c r="B22" s="15">
        <v>9</v>
      </c>
      <c r="C22" s="65"/>
      <c r="D22" s="65">
        <v>0</v>
      </c>
      <c r="E22" s="65">
        <v>0</v>
      </c>
      <c r="F22" s="57" t="e">
        <f>E22/D22</f>
        <v>#DIV/0!</v>
      </c>
      <c r="G22" s="6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65">
        <v>0</v>
      </c>
      <c r="N22" s="65">
        <v>0</v>
      </c>
      <c r="O22" s="15">
        <f>D22+L22+M22+N22</f>
        <v>0</v>
      </c>
    </row>
    <row r="23" spans="1:15" x14ac:dyDescent="0.25">
      <c r="A23" s="18" t="s">
        <v>264</v>
      </c>
      <c r="B23" s="15">
        <v>9</v>
      </c>
      <c r="C23" s="15"/>
      <c r="D23" s="15">
        <v>3</v>
      </c>
      <c r="E23" s="15">
        <v>0</v>
      </c>
      <c r="F23" s="57">
        <f>E23/D23</f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>D23+L23+M23+N23</f>
        <v>3</v>
      </c>
    </row>
    <row r="24" spans="1:15" x14ac:dyDescent="0.25">
      <c r="A24" s="18" t="s">
        <v>262</v>
      </c>
      <c r="B24" s="66"/>
      <c r="C24" s="66"/>
      <c r="D24" s="65">
        <v>0</v>
      </c>
      <c r="E24" s="65">
        <v>0</v>
      </c>
      <c r="F24" s="57" t="e">
        <f>E24/D24</f>
        <v>#DIV/0!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5">
        <f>D24+L24+M24+N24</f>
        <v>0</v>
      </c>
    </row>
    <row r="25" spans="1:15" s="63" customFormat="1" x14ac:dyDescent="0.25">
      <c r="A25" s="112" t="s">
        <v>328</v>
      </c>
      <c r="B25" s="66"/>
      <c r="C25" s="66"/>
      <c r="D25" s="65">
        <v>0</v>
      </c>
      <c r="E25" s="65">
        <v>0</v>
      </c>
      <c r="F25" s="57" t="e">
        <f>E25/D25</f>
        <v>#DIV/0!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15">
        <f>D25+L25+M25+N25</f>
        <v>0</v>
      </c>
    </row>
    <row r="26" spans="1:15" x14ac:dyDescent="0.25">
      <c r="A26" s="85" t="s">
        <v>324</v>
      </c>
      <c r="B26" s="111"/>
      <c r="C26" s="111"/>
      <c r="D26" s="34">
        <v>0</v>
      </c>
      <c r="E26" s="65">
        <v>0</v>
      </c>
      <c r="F26" s="57" t="e">
        <f t="shared" ref="F26" si="0">E26/D26</f>
        <v>#DIV/0!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15">
        <f t="shared" ref="O26:O29" si="1">D26+L26+M26+N26</f>
        <v>0</v>
      </c>
    </row>
    <row r="27" spans="1:15" x14ac:dyDescent="0.25">
      <c r="A27" s="19" t="s">
        <v>280</v>
      </c>
      <c r="B27" s="15">
        <v>9</v>
      </c>
      <c r="C27" s="65"/>
      <c r="D27" s="65">
        <v>0</v>
      </c>
      <c r="E27" s="65">
        <v>0</v>
      </c>
      <c r="F27" s="57" t="e">
        <f>E27/D27</f>
        <v>#DIV/0!</v>
      </c>
      <c r="G27" s="65">
        <v>0</v>
      </c>
      <c r="H27" s="79">
        <v>0</v>
      </c>
      <c r="I27" s="15">
        <v>0</v>
      </c>
      <c r="J27" s="15">
        <v>0</v>
      </c>
      <c r="K27" s="15">
        <v>0</v>
      </c>
      <c r="L27" s="65">
        <v>0</v>
      </c>
      <c r="M27" s="65">
        <v>0</v>
      </c>
      <c r="N27" s="65">
        <v>0</v>
      </c>
      <c r="O27" s="15">
        <f>D27+L27+M27+N27</f>
        <v>0</v>
      </c>
    </row>
    <row r="28" spans="1:15" x14ac:dyDescent="0.25">
      <c r="A28" s="21" t="s">
        <v>19</v>
      </c>
      <c r="B28" s="22" t="s">
        <v>5</v>
      </c>
      <c r="C28" s="22" t="s">
        <v>6</v>
      </c>
      <c r="D28" s="22" t="s">
        <v>7</v>
      </c>
      <c r="E28" s="22" t="s">
        <v>8</v>
      </c>
      <c r="F28" s="23" t="s">
        <v>9</v>
      </c>
      <c r="G28" s="22" t="s">
        <v>10</v>
      </c>
      <c r="H28" s="22" t="s">
        <v>11</v>
      </c>
      <c r="I28" s="22" t="s">
        <v>12</v>
      </c>
      <c r="J28" s="22" t="s">
        <v>13</v>
      </c>
      <c r="K28" s="33" t="s">
        <v>14</v>
      </c>
      <c r="L28" s="22" t="s">
        <v>15</v>
      </c>
      <c r="M28" s="22" t="s">
        <v>16</v>
      </c>
      <c r="N28" s="22" t="s">
        <v>17</v>
      </c>
      <c r="O28" s="22" t="s">
        <v>18</v>
      </c>
    </row>
    <row r="29" spans="1:15" x14ac:dyDescent="0.25">
      <c r="A29" s="24" t="s">
        <v>20</v>
      </c>
      <c r="B29" s="34">
        <v>9</v>
      </c>
      <c r="C29" s="15"/>
      <c r="D29" s="34">
        <f>SUM(D5:D27)</f>
        <v>183</v>
      </c>
      <c r="E29" s="34">
        <f>SUM(E5:E27)</f>
        <v>55</v>
      </c>
      <c r="F29" s="17">
        <f>E29/D29</f>
        <v>0.30054644808743169</v>
      </c>
      <c r="G29" s="34">
        <f>SUM(G5:G27)</f>
        <v>44</v>
      </c>
      <c r="H29" s="34">
        <f>SUM(H5:H27)</f>
        <v>7</v>
      </c>
      <c r="I29" s="34">
        <f>SUM(I5:I27)</f>
        <v>2</v>
      </c>
      <c r="J29" s="34">
        <f>SUM(J5:J27)</f>
        <v>2</v>
      </c>
      <c r="K29" s="34">
        <f>SUM(K5:K27)</f>
        <v>0</v>
      </c>
      <c r="L29" s="34">
        <f>SUM(L5:L27)</f>
        <v>0</v>
      </c>
      <c r="M29" s="34">
        <f>SUM(M5:M27)</f>
        <v>34</v>
      </c>
      <c r="N29" s="34">
        <f>SUM(N5:N27)</f>
        <v>6</v>
      </c>
      <c r="O29" s="34">
        <f t="shared" si="1"/>
        <v>223</v>
      </c>
    </row>
    <row r="30" spans="1:1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7"/>
      <c r="M30" s="27"/>
      <c r="N30" s="27"/>
      <c r="O30" s="27"/>
    </row>
    <row r="31" spans="1:15" x14ac:dyDescent="0.25">
      <c r="A31" s="12" t="s">
        <v>21</v>
      </c>
      <c r="B31" s="12" t="s">
        <v>22</v>
      </c>
      <c r="C31" s="12" t="s">
        <v>23</v>
      </c>
      <c r="D31" s="87" t="s">
        <v>24</v>
      </c>
      <c r="E31" s="100" t="s">
        <v>21</v>
      </c>
      <c r="F31" s="100"/>
      <c r="G31" s="100"/>
      <c r="H31" s="100"/>
      <c r="I31" s="87" t="s">
        <v>22</v>
      </c>
      <c r="J31" s="25" t="s">
        <v>23</v>
      </c>
      <c r="K31" s="87" t="s">
        <v>24</v>
      </c>
      <c r="M31" s="27"/>
      <c r="N31" s="27"/>
      <c r="O31" s="27"/>
    </row>
    <row r="32" spans="1:15" x14ac:dyDescent="0.25">
      <c r="A32" s="18" t="s">
        <v>262</v>
      </c>
      <c r="B32" s="15">
        <v>0</v>
      </c>
      <c r="C32" s="15">
        <v>2</v>
      </c>
      <c r="D32" s="15"/>
      <c r="E32" s="85" t="s">
        <v>324</v>
      </c>
      <c r="F32" s="85"/>
      <c r="G32" s="85"/>
      <c r="H32" s="86"/>
      <c r="I32" s="16">
        <v>0</v>
      </c>
      <c r="J32" s="16">
        <v>1</v>
      </c>
      <c r="K32" s="88"/>
      <c r="M32" s="27"/>
      <c r="N32" s="27"/>
      <c r="O32" s="27"/>
    </row>
    <row r="33" spans="1:15" x14ac:dyDescent="0.25">
      <c r="A33" s="18" t="s">
        <v>263</v>
      </c>
      <c r="B33" s="15">
        <v>0</v>
      </c>
      <c r="C33" s="15">
        <v>1</v>
      </c>
      <c r="D33" s="15"/>
      <c r="E33" s="104"/>
      <c r="F33" s="105"/>
      <c r="G33" s="105"/>
      <c r="H33" s="106"/>
      <c r="I33" s="16"/>
      <c r="J33" s="16"/>
      <c r="K33" s="88"/>
      <c r="M33" s="27"/>
      <c r="N33" s="27"/>
      <c r="O33" s="27"/>
    </row>
    <row r="34" spans="1:15" x14ac:dyDescent="0.25">
      <c r="A34" s="18" t="s">
        <v>264</v>
      </c>
      <c r="B34" s="15">
        <v>1</v>
      </c>
      <c r="C34" s="15">
        <v>2</v>
      </c>
      <c r="D34" s="15"/>
      <c r="E34" s="85"/>
      <c r="F34" s="85"/>
      <c r="G34" s="85"/>
      <c r="H34" s="86"/>
      <c r="I34" s="16"/>
      <c r="J34" s="16"/>
      <c r="K34" s="88"/>
      <c r="M34" s="27"/>
      <c r="N34" s="27"/>
      <c r="O34" s="27"/>
    </row>
    <row r="35" spans="1:15" x14ac:dyDescent="0.25">
      <c r="A35" s="18" t="s">
        <v>265</v>
      </c>
      <c r="B35" s="15">
        <v>0</v>
      </c>
      <c r="C35" s="15">
        <v>1</v>
      </c>
      <c r="D35" s="15"/>
      <c r="E35" s="85"/>
      <c r="F35" s="85"/>
      <c r="G35" s="85"/>
      <c r="H35" s="86"/>
      <c r="I35" s="16"/>
      <c r="J35" s="16"/>
      <c r="K35" s="88"/>
      <c r="M35" s="27"/>
      <c r="N35" s="27"/>
      <c r="O35" s="27"/>
    </row>
    <row r="36" spans="1:15" x14ac:dyDescent="0.25">
      <c r="A36" s="60" t="s">
        <v>325</v>
      </c>
      <c r="B36" s="16">
        <v>0</v>
      </c>
      <c r="C36" s="16">
        <v>1</v>
      </c>
      <c r="D36" s="107"/>
      <c r="E36" s="85"/>
      <c r="F36" s="85"/>
      <c r="G36" s="85"/>
      <c r="H36" s="86"/>
      <c r="I36" s="16"/>
      <c r="J36" s="16"/>
      <c r="K36" s="88"/>
      <c r="M36" s="27"/>
      <c r="N36" s="27"/>
      <c r="O36" s="27"/>
    </row>
    <row r="37" spans="1:15" x14ac:dyDescent="0.25">
      <c r="A37" s="19" t="s">
        <v>276</v>
      </c>
      <c r="B37" s="53">
        <v>0</v>
      </c>
      <c r="C37" s="53">
        <v>1</v>
      </c>
      <c r="D37" s="65"/>
      <c r="E37" s="83"/>
      <c r="F37" s="83"/>
      <c r="G37" s="83"/>
      <c r="H37" s="84"/>
      <c r="I37" s="16"/>
      <c r="J37" s="16"/>
      <c r="K37" s="89"/>
      <c r="M37" s="11"/>
      <c r="N37" s="11"/>
      <c r="O37" s="11"/>
    </row>
    <row r="38" spans="1:15" x14ac:dyDescent="0.25">
      <c r="A38" s="12"/>
      <c r="B38" s="41" t="s">
        <v>22</v>
      </c>
      <c r="C38" s="41" t="s">
        <v>23</v>
      </c>
      <c r="D38" s="41" t="s">
        <v>24</v>
      </c>
      <c r="E38" s="43"/>
      <c r="F38" s="43"/>
      <c r="G38" s="43"/>
      <c r="H38" s="44"/>
      <c r="I38" s="87" t="s">
        <v>22</v>
      </c>
      <c r="J38" s="25" t="s">
        <v>23</v>
      </c>
      <c r="K38" s="87" t="s">
        <v>24</v>
      </c>
      <c r="M38" s="11"/>
      <c r="N38" s="11"/>
      <c r="O38" s="11"/>
    </row>
    <row r="39" spans="1:15" x14ac:dyDescent="0.25">
      <c r="A39" s="22" t="s">
        <v>20</v>
      </c>
      <c r="B39" s="34">
        <v>1</v>
      </c>
      <c r="C39" s="34">
        <v>8</v>
      </c>
      <c r="D39" s="34"/>
      <c r="E39" s="100" t="s">
        <v>20</v>
      </c>
      <c r="F39" s="100"/>
      <c r="G39" s="100"/>
      <c r="H39" s="100"/>
      <c r="I39" s="34">
        <v>0</v>
      </c>
      <c r="J39" s="75">
        <v>1</v>
      </c>
      <c r="K39" s="90"/>
      <c r="M39" s="11"/>
      <c r="N39" s="11"/>
      <c r="O39" s="11"/>
    </row>
  </sheetData>
  <mergeCells count="6">
    <mergeCell ref="A2:D2"/>
    <mergeCell ref="K1:O1"/>
    <mergeCell ref="K2:O2"/>
    <mergeCell ref="E31:H31"/>
    <mergeCell ref="E39:H39"/>
    <mergeCell ref="E33:H33"/>
  </mergeCells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9" workbookViewId="0">
      <selection activeCell="N24" sqref="N24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312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138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51</v>
      </c>
      <c r="B5" s="15"/>
      <c r="C5" s="16">
        <v>6</v>
      </c>
      <c r="D5" s="15">
        <v>15</v>
      </c>
      <c r="E5" s="15">
        <v>4</v>
      </c>
      <c r="F5" s="57">
        <f t="shared" ref="F5" si="0">E5/D5</f>
        <v>0.26666666666666666</v>
      </c>
      <c r="G5" s="15">
        <v>3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19</v>
      </c>
      <c r="N5" s="15">
        <v>0</v>
      </c>
      <c r="O5" s="15">
        <f t="shared" ref="O5:O21" si="1">D5+L5+M5+N5</f>
        <v>34</v>
      </c>
    </row>
    <row r="6" spans="1:15" x14ac:dyDescent="0.25">
      <c r="A6" s="18" t="s">
        <v>243</v>
      </c>
      <c r="B6" s="15"/>
      <c r="C6" s="15" t="s">
        <v>242</v>
      </c>
      <c r="D6" s="15">
        <v>15</v>
      </c>
      <c r="E6" s="15">
        <v>6</v>
      </c>
      <c r="F6" s="57">
        <f>E6/D6</f>
        <v>0.4</v>
      </c>
      <c r="G6" s="15">
        <v>4</v>
      </c>
      <c r="H6" s="15">
        <v>1</v>
      </c>
      <c r="I6" s="15">
        <v>1</v>
      </c>
      <c r="J6" s="15">
        <v>0</v>
      </c>
      <c r="K6" s="15">
        <v>0</v>
      </c>
      <c r="L6" s="15">
        <v>0</v>
      </c>
      <c r="M6" s="15">
        <v>6</v>
      </c>
      <c r="N6" s="15">
        <v>0</v>
      </c>
      <c r="O6" s="15">
        <f>D6+L6+M6+N6</f>
        <v>21</v>
      </c>
    </row>
    <row r="7" spans="1:15" x14ac:dyDescent="0.25">
      <c r="A7" s="18" t="s">
        <v>53</v>
      </c>
      <c r="B7" s="15"/>
      <c r="C7" s="15" t="s">
        <v>242</v>
      </c>
      <c r="D7" s="15">
        <v>21</v>
      </c>
      <c r="E7" s="15">
        <v>7</v>
      </c>
      <c r="F7" s="57">
        <f>E7/D7</f>
        <v>0.33333333333333331</v>
      </c>
      <c r="G7" s="15">
        <v>2</v>
      </c>
      <c r="H7" s="15">
        <v>3</v>
      </c>
      <c r="I7" s="15">
        <v>0</v>
      </c>
      <c r="J7" s="15">
        <v>2</v>
      </c>
      <c r="K7" s="15">
        <v>0</v>
      </c>
      <c r="L7" s="15">
        <v>0</v>
      </c>
      <c r="M7" s="15">
        <v>7</v>
      </c>
      <c r="N7" s="15">
        <v>0</v>
      </c>
      <c r="O7" s="15">
        <f>D7+L7+M7+N7</f>
        <v>28</v>
      </c>
    </row>
    <row r="8" spans="1:15" x14ac:dyDescent="0.25">
      <c r="A8" s="18" t="s">
        <v>54</v>
      </c>
      <c r="B8" s="15"/>
      <c r="C8" s="16">
        <v>3</v>
      </c>
      <c r="D8" s="15">
        <v>23</v>
      </c>
      <c r="E8" s="15">
        <v>6</v>
      </c>
      <c r="F8" s="57">
        <f>E8/D8</f>
        <v>0.2608695652173913</v>
      </c>
      <c r="G8" s="15">
        <v>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7</v>
      </c>
      <c r="N8" s="15">
        <v>0</v>
      </c>
      <c r="O8" s="15">
        <f>D8+L8+M8+N8</f>
        <v>30</v>
      </c>
    </row>
    <row r="9" spans="1:15" x14ac:dyDescent="0.25">
      <c r="A9" s="18" t="s">
        <v>56</v>
      </c>
      <c r="B9" s="15"/>
      <c r="C9" s="16" t="s">
        <v>242</v>
      </c>
      <c r="D9" s="15">
        <v>17</v>
      </c>
      <c r="E9" s="15">
        <v>6</v>
      </c>
      <c r="F9" s="57">
        <f>E9/D9</f>
        <v>0.35294117647058826</v>
      </c>
      <c r="G9" s="15">
        <v>4</v>
      </c>
      <c r="H9" s="15">
        <v>2</v>
      </c>
      <c r="I9" s="15">
        <v>0</v>
      </c>
      <c r="J9" s="15">
        <v>0</v>
      </c>
      <c r="K9" s="15">
        <v>0</v>
      </c>
      <c r="L9" s="15">
        <v>0</v>
      </c>
      <c r="M9" s="15">
        <v>7</v>
      </c>
      <c r="N9" s="15">
        <v>2</v>
      </c>
      <c r="O9" s="15">
        <f>D9+L9+M9+N9</f>
        <v>26</v>
      </c>
    </row>
    <row r="10" spans="1:15" x14ac:dyDescent="0.25">
      <c r="A10" s="18" t="s">
        <v>55</v>
      </c>
      <c r="B10" s="15"/>
      <c r="C10" s="15">
        <v>5</v>
      </c>
      <c r="D10" s="15">
        <v>18</v>
      </c>
      <c r="E10" s="15">
        <v>9</v>
      </c>
      <c r="F10" s="57">
        <f>E10/D10</f>
        <v>0.5</v>
      </c>
      <c r="G10" s="15">
        <v>7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3</v>
      </c>
      <c r="N10" s="15">
        <v>1</v>
      </c>
      <c r="O10" s="15">
        <f>D10+L10+M10+N10</f>
        <v>22</v>
      </c>
    </row>
    <row r="11" spans="1:15" x14ac:dyDescent="0.25">
      <c r="A11" s="18" t="s">
        <v>59</v>
      </c>
      <c r="B11" s="15"/>
      <c r="C11" s="16">
        <v>4</v>
      </c>
      <c r="D11" s="15">
        <v>13</v>
      </c>
      <c r="E11" s="15">
        <v>6</v>
      </c>
      <c r="F11" s="57">
        <f>E11/D11</f>
        <v>0.46153846153846156</v>
      </c>
      <c r="G11" s="15">
        <v>5</v>
      </c>
      <c r="H11" s="15">
        <v>1</v>
      </c>
      <c r="I11" s="15">
        <v>0</v>
      </c>
      <c r="J11" s="15">
        <v>0</v>
      </c>
      <c r="K11" s="15">
        <v>0</v>
      </c>
      <c r="L11" s="15">
        <v>1</v>
      </c>
      <c r="M11" s="15">
        <v>6</v>
      </c>
      <c r="N11" s="15">
        <v>0</v>
      </c>
      <c r="O11" s="15">
        <f>D11+L11+M11+N11</f>
        <v>20</v>
      </c>
    </row>
    <row r="12" spans="1:15" x14ac:dyDescent="0.25">
      <c r="A12" s="18" t="s">
        <v>60</v>
      </c>
      <c r="B12" s="15"/>
      <c r="C12" s="16" t="s">
        <v>242</v>
      </c>
      <c r="D12" s="15">
        <v>10</v>
      </c>
      <c r="E12" s="15">
        <v>0</v>
      </c>
      <c r="F12" s="57">
        <f>E12/D12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3</v>
      </c>
      <c r="N12" s="15">
        <v>0</v>
      </c>
      <c r="O12" s="15">
        <f>D12+L12+M12+N12</f>
        <v>14</v>
      </c>
    </row>
    <row r="13" spans="1:15" s="63" customFormat="1" x14ac:dyDescent="0.25">
      <c r="A13" s="18" t="s">
        <v>244</v>
      </c>
      <c r="B13" s="15"/>
      <c r="C13" s="15">
        <v>4</v>
      </c>
      <c r="D13" s="15">
        <v>13</v>
      </c>
      <c r="E13" s="15">
        <v>4</v>
      </c>
      <c r="F13" s="57">
        <f>E13/D13</f>
        <v>0.30769230769230771</v>
      </c>
      <c r="G13" s="15">
        <v>2</v>
      </c>
      <c r="H13" s="15">
        <v>2</v>
      </c>
      <c r="I13" s="15">
        <v>0</v>
      </c>
      <c r="J13" s="15">
        <v>0</v>
      </c>
      <c r="K13" s="15">
        <v>0</v>
      </c>
      <c r="L13" s="15">
        <v>0</v>
      </c>
      <c r="M13" s="15">
        <v>5</v>
      </c>
      <c r="N13" s="15">
        <v>1</v>
      </c>
      <c r="O13" s="15">
        <f>D13+L13+M13+N13</f>
        <v>19</v>
      </c>
    </row>
    <row r="14" spans="1:15" s="63" customFormat="1" x14ac:dyDescent="0.25">
      <c r="A14" s="18" t="s">
        <v>52</v>
      </c>
      <c r="B14" s="15"/>
      <c r="C14" s="16" t="s">
        <v>242</v>
      </c>
      <c r="D14" s="15">
        <v>9</v>
      </c>
      <c r="E14" s="15">
        <v>4</v>
      </c>
      <c r="F14" s="57">
        <f>E14/D14</f>
        <v>0.44444444444444442</v>
      </c>
      <c r="G14" s="15">
        <v>4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8</v>
      </c>
      <c r="N14" s="15">
        <v>0</v>
      </c>
      <c r="O14" s="15">
        <f>D14+L14+M14+N14</f>
        <v>18</v>
      </c>
    </row>
    <row r="15" spans="1:15" x14ac:dyDescent="0.25">
      <c r="A15" s="19" t="s">
        <v>245</v>
      </c>
      <c r="B15" s="65"/>
      <c r="C15" s="65">
        <v>3</v>
      </c>
      <c r="D15" s="15">
        <v>9</v>
      </c>
      <c r="E15" s="15">
        <v>2</v>
      </c>
      <c r="F15" s="57">
        <f>E15/D15</f>
        <v>0.22222222222222221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5">
        <v>0</v>
      </c>
      <c r="O15" s="15">
        <f>D15+L15+M15+N15</f>
        <v>11</v>
      </c>
    </row>
    <row r="16" spans="1:15" x14ac:dyDescent="0.25">
      <c r="A16" s="18" t="s">
        <v>61</v>
      </c>
      <c r="B16" s="15"/>
      <c r="C16" s="15">
        <v>3</v>
      </c>
      <c r="D16" s="15">
        <v>8</v>
      </c>
      <c r="E16" s="15">
        <v>3</v>
      </c>
      <c r="F16" s="57">
        <f>E16/D16</f>
        <v>0.375</v>
      </c>
      <c r="G16" s="15">
        <v>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5">
        <f>D16+L16+M16+N16</f>
        <v>11</v>
      </c>
    </row>
    <row r="17" spans="1:15" x14ac:dyDescent="0.25">
      <c r="A17" s="18" t="s">
        <v>57</v>
      </c>
      <c r="B17" s="15"/>
      <c r="C17" s="15">
        <v>2</v>
      </c>
      <c r="D17" s="15">
        <v>5</v>
      </c>
      <c r="E17" s="15">
        <v>2</v>
      </c>
      <c r="F17" s="57">
        <f>E17/D17</f>
        <v>0.4</v>
      </c>
      <c r="G17" s="15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>D17+L17+M17+N17</f>
        <v>5</v>
      </c>
    </row>
    <row r="18" spans="1:15" x14ac:dyDescent="0.25">
      <c r="A18" s="18" t="s">
        <v>58</v>
      </c>
      <c r="B18" s="15"/>
      <c r="C18" s="15">
        <v>2</v>
      </c>
      <c r="D18" s="15">
        <v>4</v>
      </c>
      <c r="E18" s="15">
        <v>2</v>
      </c>
      <c r="F18" s="57">
        <f>E18/D18</f>
        <v>0.5</v>
      </c>
      <c r="G18" s="15">
        <v>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D18+L18+M18+N18</f>
        <v>4</v>
      </c>
    </row>
    <row r="19" spans="1:15" x14ac:dyDescent="0.25">
      <c r="A19" s="19" t="s">
        <v>313</v>
      </c>
      <c r="B19" s="65"/>
      <c r="C19" s="65"/>
      <c r="D19" s="15">
        <v>3</v>
      </c>
      <c r="E19" s="15">
        <v>0</v>
      </c>
      <c r="F19" s="57">
        <f>E19/D19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D19+L19+M19+N19</f>
        <v>3</v>
      </c>
    </row>
    <row r="20" spans="1:15" x14ac:dyDescent="0.25">
      <c r="A20" s="21" t="s">
        <v>19</v>
      </c>
      <c r="B20" s="22" t="s">
        <v>5</v>
      </c>
      <c r="C20" s="22" t="s">
        <v>6</v>
      </c>
      <c r="D20" s="12" t="s">
        <v>7</v>
      </c>
      <c r="E20" s="12" t="s">
        <v>8</v>
      </c>
      <c r="F20" s="23" t="s">
        <v>9</v>
      </c>
      <c r="G20" s="22" t="s">
        <v>10</v>
      </c>
      <c r="H20" s="22" t="s">
        <v>11</v>
      </c>
      <c r="I20" s="22" t="s">
        <v>12</v>
      </c>
      <c r="J20" s="22" t="s">
        <v>13</v>
      </c>
      <c r="K20" s="33" t="s">
        <v>14</v>
      </c>
      <c r="L20" s="22" t="s">
        <v>15</v>
      </c>
      <c r="M20" s="22" t="s">
        <v>16</v>
      </c>
      <c r="N20" s="22" t="s">
        <v>17</v>
      </c>
      <c r="O20" s="12" t="s">
        <v>18</v>
      </c>
    </row>
    <row r="21" spans="1:15" x14ac:dyDescent="0.25">
      <c r="A21" s="24" t="s">
        <v>20</v>
      </c>
      <c r="B21" s="34">
        <v>7</v>
      </c>
      <c r="C21" s="15"/>
      <c r="D21" s="34">
        <f>SUM(D5:D19)</f>
        <v>183</v>
      </c>
      <c r="E21" s="34">
        <f>SUM(E5:E19)</f>
        <v>61</v>
      </c>
      <c r="F21" s="17">
        <f>E21/D21</f>
        <v>0.33333333333333331</v>
      </c>
      <c r="G21" s="34">
        <f>SUM(G5:G19)</f>
        <v>46</v>
      </c>
      <c r="H21" s="34">
        <f>SUM(H5:H19)</f>
        <v>9</v>
      </c>
      <c r="I21" s="34">
        <f>SUM(I5:I19)</f>
        <v>2</v>
      </c>
      <c r="J21" s="34">
        <f>SUM(J5:J19)</f>
        <v>4</v>
      </c>
      <c r="K21" s="34">
        <f>SUM(K5:K19)</f>
        <v>0</v>
      </c>
      <c r="L21" s="34">
        <f>SUM(L5:L19)</f>
        <v>3</v>
      </c>
      <c r="M21" s="34">
        <f>SUM(M5:M19)</f>
        <v>76</v>
      </c>
      <c r="N21" s="34">
        <f>SUM(N5:N19)</f>
        <v>4</v>
      </c>
      <c r="O21" s="34">
        <f t="shared" si="1"/>
        <v>266</v>
      </c>
    </row>
    <row r="22" spans="1: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27"/>
      <c r="M22" s="27"/>
      <c r="N22" s="27"/>
      <c r="O22" s="27"/>
    </row>
    <row r="23" spans="1:15" x14ac:dyDescent="0.25">
      <c r="A23" s="12" t="s">
        <v>21</v>
      </c>
      <c r="B23" s="12" t="s">
        <v>22</v>
      </c>
      <c r="C23" s="12" t="s">
        <v>23</v>
      </c>
      <c r="D23" s="87" t="s">
        <v>24</v>
      </c>
      <c r="E23" s="100" t="s">
        <v>21</v>
      </c>
      <c r="F23" s="100"/>
      <c r="G23" s="100"/>
      <c r="H23" s="100"/>
      <c r="I23" s="87" t="s">
        <v>22</v>
      </c>
      <c r="J23" s="25" t="s">
        <v>23</v>
      </c>
      <c r="K23" s="87" t="s">
        <v>24</v>
      </c>
      <c r="M23" s="27"/>
      <c r="N23" s="27"/>
      <c r="O23" s="27"/>
    </row>
    <row r="24" spans="1:15" x14ac:dyDescent="0.25">
      <c r="A24" s="18" t="s">
        <v>62</v>
      </c>
      <c r="B24" s="80">
        <v>1</v>
      </c>
      <c r="C24" s="15">
        <v>0</v>
      </c>
      <c r="D24" s="15"/>
      <c r="E24" s="85"/>
      <c r="F24" s="85"/>
      <c r="G24" s="85"/>
      <c r="H24" s="86"/>
      <c r="I24" s="35"/>
      <c r="J24" s="39"/>
      <c r="K24" s="48"/>
      <c r="M24" s="27"/>
      <c r="N24" s="27"/>
      <c r="O24" s="27"/>
    </row>
    <row r="25" spans="1:15" x14ac:dyDescent="0.25">
      <c r="A25" s="40" t="s">
        <v>63</v>
      </c>
      <c r="B25" s="80">
        <v>1</v>
      </c>
      <c r="C25" s="15">
        <v>0</v>
      </c>
      <c r="D25" s="15">
        <v>1</v>
      </c>
      <c r="E25" s="85"/>
      <c r="F25" s="85"/>
      <c r="G25" s="85"/>
      <c r="H25" s="86"/>
      <c r="I25" s="35"/>
      <c r="J25" s="39"/>
      <c r="K25" s="48"/>
      <c r="M25" s="27"/>
      <c r="N25" s="27"/>
      <c r="O25" s="27"/>
    </row>
    <row r="26" spans="1:15" x14ac:dyDescent="0.25">
      <c r="A26" s="18" t="s">
        <v>64</v>
      </c>
      <c r="B26" s="80">
        <v>1</v>
      </c>
      <c r="C26" s="15">
        <v>0</v>
      </c>
      <c r="D26" s="15"/>
      <c r="E26" s="85"/>
      <c r="F26" s="85"/>
      <c r="G26" s="85"/>
      <c r="H26" s="86"/>
      <c r="I26" s="35"/>
      <c r="J26" s="39"/>
      <c r="K26" s="48"/>
      <c r="M26" s="27"/>
      <c r="N26" s="27"/>
      <c r="O26" s="27"/>
    </row>
    <row r="27" spans="1:15" x14ac:dyDescent="0.25">
      <c r="A27" s="18" t="s">
        <v>300</v>
      </c>
      <c r="B27" s="80">
        <v>2</v>
      </c>
      <c r="C27" s="15">
        <v>1</v>
      </c>
      <c r="D27" s="15"/>
      <c r="E27" s="85"/>
      <c r="F27" s="85"/>
      <c r="G27" s="85"/>
      <c r="H27" s="86"/>
      <c r="I27" s="35"/>
      <c r="J27" s="39"/>
      <c r="K27" s="48"/>
      <c r="M27" s="27"/>
      <c r="N27" s="27"/>
      <c r="O27" s="27"/>
    </row>
    <row r="28" spans="1:15" x14ac:dyDescent="0.25">
      <c r="A28" s="18" t="s">
        <v>301</v>
      </c>
      <c r="B28" s="80"/>
      <c r="C28" s="80"/>
      <c r="D28" s="15"/>
      <c r="E28" s="85"/>
      <c r="F28" s="85"/>
      <c r="G28" s="85"/>
      <c r="H28" s="86"/>
      <c r="I28" s="35"/>
      <c r="J28" s="39"/>
      <c r="K28" s="48"/>
      <c r="M28" s="27"/>
      <c r="N28" s="27"/>
      <c r="O28" s="27"/>
    </row>
    <row r="29" spans="1:15" x14ac:dyDescent="0.25">
      <c r="A29" s="19" t="s">
        <v>341</v>
      </c>
      <c r="B29" s="65">
        <v>1</v>
      </c>
      <c r="C29" s="65">
        <v>0</v>
      </c>
      <c r="D29" s="65"/>
      <c r="E29" s="83"/>
      <c r="F29" s="83"/>
      <c r="G29" s="83"/>
      <c r="H29" s="84"/>
      <c r="I29" s="35"/>
      <c r="J29" s="39"/>
      <c r="K29" s="49"/>
      <c r="M29" s="11"/>
      <c r="N29" s="11"/>
      <c r="O29" s="11"/>
    </row>
    <row r="30" spans="1:15" x14ac:dyDescent="0.25">
      <c r="A30" s="12"/>
      <c r="B30" s="41" t="s">
        <v>22</v>
      </c>
      <c r="C30" s="41" t="s">
        <v>23</v>
      </c>
      <c r="D30" s="41" t="s">
        <v>24</v>
      </c>
      <c r="E30" s="43"/>
      <c r="F30" s="43"/>
      <c r="G30" s="43"/>
      <c r="H30" s="44"/>
      <c r="I30" s="87" t="s">
        <v>22</v>
      </c>
      <c r="J30" s="25" t="s">
        <v>23</v>
      </c>
      <c r="K30" s="87" t="s">
        <v>24</v>
      </c>
      <c r="M30" s="11"/>
      <c r="N30" s="11"/>
      <c r="O30" s="11"/>
    </row>
    <row r="31" spans="1:15" x14ac:dyDescent="0.25">
      <c r="A31" s="22" t="s">
        <v>20</v>
      </c>
      <c r="B31" s="34">
        <v>6</v>
      </c>
      <c r="C31" s="34">
        <v>1</v>
      </c>
      <c r="D31" s="34"/>
      <c r="E31" s="100" t="s">
        <v>20</v>
      </c>
      <c r="F31" s="100"/>
      <c r="G31" s="100"/>
      <c r="H31" s="100"/>
      <c r="I31" s="87"/>
      <c r="J31" s="41"/>
      <c r="K31" s="67"/>
      <c r="M31" s="11"/>
      <c r="N31" s="11"/>
      <c r="O31" s="11"/>
    </row>
  </sheetData>
  <mergeCells count="5">
    <mergeCell ref="A2:D2"/>
    <mergeCell ref="K1:O1"/>
    <mergeCell ref="K2:O2"/>
    <mergeCell ref="E23:H23"/>
    <mergeCell ref="E31:H31"/>
  </mergeCells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3" workbookViewId="0">
      <selection activeCell="D36" sqref="D36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51"/>
      <c r="K1" s="99" t="s">
        <v>137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51"/>
      <c r="F2" s="2"/>
      <c r="G2" s="2"/>
      <c r="H2" s="2"/>
      <c r="I2" s="1" t="s">
        <v>3</v>
      </c>
      <c r="J2" s="4"/>
      <c r="K2" s="99" t="s">
        <v>138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52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150</v>
      </c>
      <c r="B5" s="15"/>
      <c r="C5" s="16"/>
      <c r="D5" s="15">
        <v>11</v>
      </c>
      <c r="E5" s="15">
        <v>4</v>
      </c>
      <c r="F5" s="57">
        <f t="shared" ref="F5:F22" si="0">E5/D5</f>
        <v>0.36363636363636365</v>
      </c>
      <c r="G5" s="15">
        <v>1</v>
      </c>
      <c r="H5" s="15">
        <v>3</v>
      </c>
      <c r="I5" s="15">
        <v>0</v>
      </c>
      <c r="J5" s="15">
        <v>0</v>
      </c>
      <c r="K5" s="15">
        <v>0</v>
      </c>
      <c r="L5" s="15">
        <v>0</v>
      </c>
      <c r="M5" s="15">
        <v>3</v>
      </c>
      <c r="N5" s="15">
        <v>0</v>
      </c>
      <c r="O5" s="15">
        <f>D5+L5+M5+N5</f>
        <v>14</v>
      </c>
    </row>
    <row r="6" spans="1:15" x14ac:dyDescent="0.25">
      <c r="A6" s="18" t="s">
        <v>85</v>
      </c>
      <c r="B6" s="15"/>
      <c r="C6" s="16"/>
      <c r="D6" s="15">
        <v>10</v>
      </c>
      <c r="E6" s="15">
        <v>5</v>
      </c>
      <c r="F6" s="57">
        <f t="shared" si="0"/>
        <v>0.5</v>
      </c>
      <c r="G6" s="15">
        <v>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4</v>
      </c>
      <c r="N6" s="15">
        <v>1</v>
      </c>
      <c r="O6" s="15">
        <f t="shared" ref="O6:O19" si="1">D6+L6+M6+N6</f>
        <v>15</v>
      </c>
    </row>
    <row r="7" spans="1:15" x14ac:dyDescent="0.25">
      <c r="A7" s="18" t="s">
        <v>151</v>
      </c>
      <c r="B7" s="15"/>
      <c r="C7" s="15"/>
      <c r="D7" s="15">
        <v>3</v>
      </c>
      <c r="E7" s="15">
        <v>1</v>
      </c>
      <c r="F7" s="57">
        <f t="shared" si="0"/>
        <v>0.33333333333333331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2</v>
      </c>
      <c r="M7" s="15">
        <v>0</v>
      </c>
      <c r="N7" s="15">
        <v>0</v>
      </c>
      <c r="O7" s="15">
        <f t="shared" si="1"/>
        <v>5</v>
      </c>
    </row>
    <row r="8" spans="1:15" x14ac:dyDescent="0.25">
      <c r="A8" s="18" t="s">
        <v>140</v>
      </c>
      <c r="B8" s="15"/>
      <c r="C8" s="16"/>
      <c r="D8" s="15">
        <v>5</v>
      </c>
      <c r="E8" s="15">
        <v>4</v>
      </c>
      <c r="F8" s="57">
        <f t="shared" si="0"/>
        <v>0.8</v>
      </c>
      <c r="G8" s="15">
        <v>2</v>
      </c>
      <c r="H8" s="15">
        <v>2</v>
      </c>
      <c r="I8" s="15">
        <v>0</v>
      </c>
      <c r="J8" s="15">
        <v>0</v>
      </c>
      <c r="K8" s="15">
        <v>0</v>
      </c>
      <c r="L8" s="15">
        <v>2</v>
      </c>
      <c r="M8" s="15">
        <v>2</v>
      </c>
      <c r="N8" s="15">
        <v>0</v>
      </c>
      <c r="O8" s="15">
        <f t="shared" si="1"/>
        <v>9</v>
      </c>
    </row>
    <row r="9" spans="1:15" x14ac:dyDescent="0.25">
      <c r="A9" s="18" t="s">
        <v>141</v>
      </c>
      <c r="B9" s="15"/>
      <c r="C9" s="15"/>
      <c r="D9" s="15">
        <v>1</v>
      </c>
      <c r="E9" s="15">
        <v>0</v>
      </c>
      <c r="F9" s="57">
        <f t="shared" si="0"/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7</v>
      </c>
      <c r="N9" s="15">
        <v>0</v>
      </c>
      <c r="O9" s="15">
        <f t="shared" si="1"/>
        <v>8</v>
      </c>
    </row>
    <row r="10" spans="1:15" x14ac:dyDescent="0.25">
      <c r="A10" s="18" t="s">
        <v>142</v>
      </c>
      <c r="B10" s="15"/>
      <c r="C10" s="16"/>
      <c r="D10" s="15">
        <v>7</v>
      </c>
      <c r="E10" s="15">
        <v>3</v>
      </c>
      <c r="F10" s="57">
        <f t="shared" si="0"/>
        <v>0.42857142857142855</v>
      </c>
      <c r="G10" s="15">
        <v>1</v>
      </c>
      <c r="H10" s="15">
        <v>2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0</v>
      </c>
      <c r="O10" s="15">
        <f t="shared" si="1"/>
        <v>9</v>
      </c>
    </row>
    <row r="11" spans="1:15" x14ac:dyDescent="0.25">
      <c r="A11" s="18" t="s">
        <v>143</v>
      </c>
      <c r="B11" s="15"/>
      <c r="C11" s="15"/>
      <c r="D11" s="15">
        <v>9</v>
      </c>
      <c r="E11" s="15">
        <v>4</v>
      </c>
      <c r="F11" s="57">
        <f t="shared" si="0"/>
        <v>0.44444444444444442</v>
      </c>
      <c r="G11" s="15">
        <v>2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8</v>
      </c>
      <c r="N11" s="15">
        <v>0</v>
      </c>
      <c r="O11" s="15">
        <f t="shared" si="1"/>
        <v>17</v>
      </c>
    </row>
    <row r="12" spans="1:15" x14ac:dyDescent="0.25">
      <c r="A12" s="18" t="s">
        <v>144</v>
      </c>
      <c r="B12" s="15"/>
      <c r="C12" s="15"/>
      <c r="D12" s="15">
        <v>9</v>
      </c>
      <c r="E12" s="15">
        <v>2</v>
      </c>
      <c r="F12" s="57">
        <f t="shared" si="0"/>
        <v>0.22222222222222221</v>
      </c>
      <c r="G12" s="15">
        <v>0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f t="shared" si="1"/>
        <v>10</v>
      </c>
    </row>
    <row r="13" spans="1:15" x14ac:dyDescent="0.25">
      <c r="A13" s="18" t="s">
        <v>145</v>
      </c>
      <c r="B13" s="15"/>
      <c r="C13" s="16"/>
      <c r="D13" s="15">
        <v>11</v>
      </c>
      <c r="E13" s="15">
        <v>5</v>
      </c>
      <c r="F13" s="57">
        <f t="shared" si="0"/>
        <v>0.45454545454545453</v>
      </c>
      <c r="G13" s="15">
        <v>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1</v>
      </c>
      <c r="O13" s="15">
        <f t="shared" si="1"/>
        <v>14</v>
      </c>
    </row>
    <row r="14" spans="1:15" x14ac:dyDescent="0.25">
      <c r="A14" s="18" t="s">
        <v>146</v>
      </c>
      <c r="B14" s="15"/>
      <c r="C14" s="16"/>
      <c r="D14" s="15">
        <v>8</v>
      </c>
      <c r="E14" s="15">
        <v>3</v>
      </c>
      <c r="F14" s="57">
        <f t="shared" si="0"/>
        <v>0.375</v>
      </c>
      <c r="G14" s="15">
        <v>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 t="shared" si="1"/>
        <v>9</v>
      </c>
    </row>
    <row r="15" spans="1:15" x14ac:dyDescent="0.25">
      <c r="A15" s="18" t="s">
        <v>147</v>
      </c>
      <c r="B15" s="15"/>
      <c r="C15" s="15"/>
      <c r="D15" s="15">
        <v>8</v>
      </c>
      <c r="E15" s="15">
        <v>3</v>
      </c>
      <c r="F15" s="57">
        <f t="shared" si="0"/>
        <v>0.375</v>
      </c>
      <c r="G15" s="15">
        <v>3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 t="shared" si="1"/>
        <v>9</v>
      </c>
    </row>
    <row r="16" spans="1:15" x14ac:dyDescent="0.25">
      <c r="A16" s="18" t="s">
        <v>148</v>
      </c>
      <c r="B16" s="15"/>
      <c r="C16" s="15"/>
      <c r="D16" s="15">
        <v>4</v>
      </c>
      <c r="E16" s="15">
        <v>2</v>
      </c>
      <c r="F16" s="57">
        <f t="shared" si="0"/>
        <v>0.5</v>
      </c>
      <c r="G16" s="15">
        <v>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f t="shared" si="1"/>
        <v>5</v>
      </c>
    </row>
    <row r="17" spans="1:15" x14ac:dyDescent="0.25">
      <c r="A17" s="18" t="s">
        <v>149</v>
      </c>
      <c r="B17" s="15"/>
      <c r="C17" s="15"/>
      <c r="D17" s="15">
        <v>3</v>
      </c>
      <c r="E17" s="15">
        <v>1</v>
      </c>
      <c r="F17" s="57">
        <f t="shared" si="0"/>
        <v>0.33333333333333331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1"/>
        <v>3</v>
      </c>
    </row>
    <row r="18" spans="1:15" x14ac:dyDescent="0.25">
      <c r="A18" s="19" t="s">
        <v>252</v>
      </c>
      <c r="B18" s="53"/>
      <c r="C18" s="53"/>
      <c r="D18" s="53">
        <v>1</v>
      </c>
      <c r="E18" s="53">
        <v>0</v>
      </c>
      <c r="F18" s="57">
        <f t="shared" si="0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f t="shared" si="1"/>
        <v>2</v>
      </c>
    </row>
    <row r="19" spans="1:15" x14ac:dyDescent="0.25">
      <c r="A19" s="19" t="s">
        <v>253</v>
      </c>
      <c r="B19" s="53"/>
      <c r="C19" s="53"/>
      <c r="D19" s="53">
        <v>5</v>
      </c>
      <c r="E19" s="53">
        <v>0</v>
      </c>
      <c r="F19" s="57">
        <f t="shared" si="0"/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53">
        <v>1</v>
      </c>
      <c r="N19" s="15">
        <v>0</v>
      </c>
      <c r="O19" s="15">
        <f t="shared" si="1"/>
        <v>6</v>
      </c>
    </row>
    <row r="20" spans="1:15" x14ac:dyDescent="0.25">
      <c r="A20" s="19"/>
      <c r="B20" s="53"/>
      <c r="C20" s="53"/>
      <c r="D20" s="53"/>
      <c r="E20" s="53"/>
      <c r="F20" s="17" t="e">
        <f t="shared" si="0"/>
        <v>#DIV/0!</v>
      </c>
      <c r="G20" s="53"/>
      <c r="H20" s="15"/>
      <c r="I20" s="15"/>
      <c r="J20" s="15"/>
      <c r="K20" s="15"/>
      <c r="L20" s="15"/>
      <c r="M20" s="53"/>
      <c r="N20" s="53"/>
      <c r="O20" s="15"/>
    </row>
    <row r="21" spans="1:15" x14ac:dyDescent="0.25">
      <c r="A21" s="19"/>
      <c r="B21" s="54"/>
      <c r="C21" s="54"/>
      <c r="D21" s="54"/>
      <c r="E21" s="54"/>
      <c r="F21" s="17" t="e">
        <f t="shared" si="0"/>
        <v>#DIV/0!</v>
      </c>
      <c r="G21" s="54"/>
      <c r="H21" s="54"/>
      <c r="I21" s="54"/>
      <c r="J21" s="54"/>
      <c r="K21" s="54"/>
      <c r="L21" s="54"/>
      <c r="M21" s="54"/>
      <c r="N21" s="54"/>
      <c r="O21" s="54"/>
    </row>
    <row r="22" spans="1:15" x14ac:dyDescent="0.25">
      <c r="A22" s="19"/>
      <c r="B22" s="54"/>
      <c r="C22" s="54"/>
      <c r="D22" s="54"/>
      <c r="E22" s="54"/>
      <c r="F22" s="17" t="e">
        <f t="shared" si="0"/>
        <v>#DIV/0!</v>
      </c>
      <c r="G22" s="54"/>
      <c r="H22" s="55"/>
      <c r="I22" s="54"/>
      <c r="J22" s="54"/>
      <c r="K22" s="54"/>
      <c r="L22" s="54"/>
      <c r="M22" s="54"/>
      <c r="N22" s="54"/>
      <c r="O22" s="54"/>
    </row>
    <row r="23" spans="1:15" x14ac:dyDescent="0.25">
      <c r="A23" s="21" t="s">
        <v>19</v>
      </c>
      <c r="B23" s="22" t="s">
        <v>5</v>
      </c>
      <c r="C23" s="22" t="s">
        <v>6</v>
      </c>
      <c r="D23" s="12" t="s">
        <v>7</v>
      </c>
      <c r="E23" s="12" t="s">
        <v>8</v>
      </c>
      <c r="F23" s="23" t="s">
        <v>9</v>
      </c>
      <c r="G23" s="22" t="s">
        <v>10</v>
      </c>
      <c r="H23" s="22" t="s">
        <v>11</v>
      </c>
      <c r="I23" s="22" t="s">
        <v>12</v>
      </c>
      <c r="J23" s="22" t="s">
        <v>13</v>
      </c>
      <c r="K23" s="33" t="s">
        <v>14</v>
      </c>
      <c r="L23" s="22" t="s">
        <v>15</v>
      </c>
      <c r="M23" s="22" t="s">
        <v>16</v>
      </c>
      <c r="N23" s="22" t="s">
        <v>17</v>
      </c>
      <c r="O23" s="12" t="s">
        <v>18</v>
      </c>
    </row>
    <row r="24" spans="1:15" x14ac:dyDescent="0.25">
      <c r="A24" s="24" t="s">
        <v>20</v>
      </c>
      <c r="B24" s="15">
        <v>6</v>
      </c>
      <c r="C24" s="15"/>
      <c r="D24" s="34">
        <f>SUM(D5:D22)</f>
        <v>95</v>
      </c>
      <c r="E24" s="34">
        <f>SUM(E5:E22)</f>
        <v>37</v>
      </c>
      <c r="F24" s="17">
        <f>E24/D24</f>
        <v>0.38947368421052631</v>
      </c>
      <c r="G24" s="34">
        <f t="shared" ref="G24:N24" si="2">SUM(G5:G22)</f>
        <v>26</v>
      </c>
      <c r="H24" s="34">
        <f t="shared" si="2"/>
        <v>11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4</v>
      </c>
      <c r="M24" s="34">
        <f t="shared" si="2"/>
        <v>33</v>
      </c>
      <c r="N24" s="34">
        <f t="shared" si="2"/>
        <v>3</v>
      </c>
      <c r="O24" s="34">
        <f>D24+L24+M24+N24</f>
        <v>135</v>
      </c>
    </row>
    <row r="25" spans="1:15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7"/>
      <c r="M25" s="27"/>
      <c r="N25" s="27"/>
      <c r="O25" s="27"/>
    </row>
    <row r="26" spans="1:15" x14ac:dyDescent="0.25">
      <c r="A26" s="12" t="s">
        <v>21</v>
      </c>
      <c r="B26" s="12" t="s">
        <v>22</v>
      </c>
      <c r="C26" s="12" t="s">
        <v>23</v>
      </c>
      <c r="D26" s="12" t="s">
        <v>24</v>
      </c>
      <c r="E26" s="45" t="s">
        <v>31</v>
      </c>
      <c r="F26" s="93" t="s">
        <v>21</v>
      </c>
      <c r="G26" s="94"/>
      <c r="H26" s="94"/>
      <c r="I26" s="94"/>
      <c r="J26" s="12" t="s">
        <v>22</v>
      </c>
      <c r="K26" s="25" t="s">
        <v>23</v>
      </c>
      <c r="L26" s="45" t="s">
        <v>31</v>
      </c>
      <c r="M26" s="27"/>
      <c r="N26" s="27"/>
      <c r="O26" s="27"/>
    </row>
    <row r="27" spans="1:15" x14ac:dyDescent="0.25">
      <c r="A27" s="18" t="s">
        <v>152</v>
      </c>
      <c r="B27" s="80">
        <v>1</v>
      </c>
      <c r="C27" s="15">
        <v>0</v>
      </c>
      <c r="D27" s="15"/>
      <c r="E27" s="46">
        <v>1</v>
      </c>
      <c r="F27" s="96"/>
      <c r="G27" s="97"/>
      <c r="H27" s="97"/>
      <c r="I27" s="98"/>
      <c r="J27" s="35"/>
      <c r="K27" s="39"/>
      <c r="L27" s="48"/>
      <c r="M27" s="27"/>
      <c r="N27" s="27"/>
      <c r="O27" s="27"/>
    </row>
    <row r="28" spans="1:15" x14ac:dyDescent="0.25">
      <c r="A28" s="40" t="s">
        <v>153</v>
      </c>
      <c r="B28" s="15">
        <v>0</v>
      </c>
      <c r="C28" s="80">
        <v>1</v>
      </c>
      <c r="D28" s="15"/>
      <c r="E28" s="46">
        <v>1</v>
      </c>
      <c r="F28" s="96"/>
      <c r="G28" s="97"/>
      <c r="H28" s="97"/>
      <c r="I28" s="98"/>
      <c r="J28" s="35"/>
      <c r="K28" s="39"/>
      <c r="L28" s="48"/>
      <c r="M28" s="27"/>
      <c r="N28" s="27"/>
      <c r="O28" s="27"/>
    </row>
    <row r="29" spans="1:15" x14ac:dyDescent="0.25">
      <c r="A29" s="18" t="s">
        <v>251</v>
      </c>
      <c r="B29" s="15"/>
      <c r="C29" s="15"/>
      <c r="D29" s="15"/>
      <c r="E29" s="46"/>
      <c r="F29" s="96"/>
      <c r="G29" s="97"/>
      <c r="H29" s="97"/>
      <c r="I29" s="98"/>
      <c r="J29" s="35"/>
      <c r="K29" s="39"/>
      <c r="L29" s="48"/>
      <c r="M29" s="27"/>
      <c r="N29" s="27"/>
      <c r="O29" s="27"/>
    </row>
    <row r="30" spans="1:15" x14ac:dyDescent="0.25">
      <c r="A30" s="18" t="s">
        <v>297</v>
      </c>
      <c r="B30" s="80">
        <v>1</v>
      </c>
      <c r="C30" s="15">
        <v>0</v>
      </c>
      <c r="D30" s="15"/>
      <c r="E30" s="46"/>
      <c r="F30" s="96"/>
      <c r="G30" s="97"/>
      <c r="H30" s="97"/>
      <c r="I30" s="98"/>
      <c r="J30" s="35"/>
      <c r="K30" s="39"/>
      <c r="L30" s="48"/>
      <c r="M30" s="27"/>
      <c r="N30" s="27"/>
      <c r="O30" s="27"/>
    </row>
    <row r="31" spans="1:15" x14ac:dyDescent="0.25">
      <c r="A31" s="18" t="s">
        <v>298</v>
      </c>
      <c r="B31" s="15">
        <v>0</v>
      </c>
      <c r="C31" s="80">
        <v>2</v>
      </c>
      <c r="D31" s="15"/>
      <c r="E31" s="46"/>
      <c r="F31" s="96"/>
      <c r="G31" s="97"/>
      <c r="H31" s="97"/>
      <c r="I31" s="98"/>
      <c r="J31" s="35"/>
      <c r="K31" s="39"/>
      <c r="L31" s="48"/>
      <c r="M31" s="27"/>
      <c r="N31" s="27"/>
      <c r="O31" s="27"/>
    </row>
    <row r="32" spans="1:15" x14ac:dyDescent="0.25">
      <c r="A32" s="19" t="s">
        <v>302</v>
      </c>
      <c r="B32" s="65">
        <v>1</v>
      </c>
      <c r="C32" s="53">
        <v>0</v>
      </c>
      <c r="D32" s="53"/>
      <c r="E32" s="46"/>
      <c r="F32" s="36"/>
      <c r="G32" s="37"/>
      <c r="H32" s="37"/>
      <c r="I32" s="38"/>
      <c r="J32" s="35"/>
      <c r="K32" s="39"/>
      <c r="L32" s="49"/>
      <c r="M32" s="11"/>
      <c r="N32" s="11"/>
      <c r="O32" s="11"/>
    </row>
    <row r="33" spans="1:15" x14ac:dyDescent="0.25">
      <c r="A33" s="12"/>
      <c r="B33" s="41" t="s">
        <v>22</v>
      </c>
      <c r="C33" s="41" t="s">
        <v>23</v>
      </c>
      <c r="D33" s="41" t="s">
        <v>24</v>
      </c>
      <c r="E33" s="45" t="s">
        <v>31</v>
      </c>
      <c r="F33" s="42"/>
      <c r="G33" s="43"/>
      <c r="H33" s="43"/>
      <c r="I33" s="44"/>
      <c r="J33" s="12" t="s">
        <v>22</v>
      </c>
      <c r="K33" s="25" t="s">
        <v>23</v>
      </c>
      <c r="L33" s="45" t="s">
        <v>31</v>
      </c>
      <c r="M33" s="11"/>
      <c r="N33" s="11"/>
      <c r="O33" s="11"/>
    </row>
    <row r="34" spans="1:15" x14ac:dyDescent="0.25">
      <c r="A34" s="22" t="s">
        <v>20</v>
      </c>
      <c r="B34" s="34">
        <v>3</v>
      </c>
      <c r="C34" s="34">
        <v>3</v>
      </c>
      <c r="D34" s="34"/>
      <c r="E34" s="47"/>
      <c r="F34" s="93" t="s">
        <v>20</v>
      </c>
      <c r="G34" s="94"/>
      <c r="H34" s="94"/>
      <c r="I34" s="95"/>
      <c r="J34" s="12"/>
      <c r="K34" s="41"/>
      <c r="L34" s="56"/>
      <c r="M34" s="11"/>
      <c r="N34" s="11"/>
      <c r="O34" s="11"/>
    </row>
  </sheetData>
  <mergeCells count="10">
    <mergeCell ref="F30:I30"/>
    <mergeCell ref="F31:I31"/>
    <mergeCell ref="A2:D2"/>
    <mergeCell ref="F34:I34"/>
    <mergeCell ref="K1:O1"/>
    <mergeCell ref="K2:O2"/>
    <mergeCell ref="F26:I26"/>
    <mergeCell ref="F27:I27"/>
    <mergeCell ref="F28:I28"/>
    <mergeCell ref="F29:I29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N14" sqref="N14"/>
    </sheetView>
  </sheetViews>
  <sheetFormatPr defaultRowHeight="15" x14ac:dyDescent="0.25"/>
  <cols>
    <col min="1" max="1" width="23" style="63" customWidth="1"/>
    <col min="2" max="19" width="6.28515625" style="63" customWidth="1"/>
    <col min="20" max="16384" width="9.140625" style="63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K1" s="99" t="s">
        <v>29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F2" s="2"/>
      <c r="G2" s="2"/>
      <c r="H2" s="2"/>
      <c r="I2" s="1" t="s">
        <v>3</v>
      </c>
      <c r="J2" s="4"/>
      <c r="K2" s="99" t="s">
        <v>138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173</v>
      </c>
      <c r="B5" s="15"/>
      <c r="C5" s="16"/>
      <c r="D5" s="15">
        <v>32</v>
      </c>
      <c r="E5" s="15">
        <v>5</v>
      </c>
      <c r="F5" s="57">
        <f t="shared" ref="F5" si="0">E5/D5</f>
        <v>0.15625</v>
      </c>
      <c r="G5" s="15">
        <v>4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5</v>
      </c>
      <c r="N5" s="15">
        <v>0</v>
      </c>
      <c r="O5" s="15">
        <f t="shared" ref="O5" si="1">D5+L5+M5+N5</f>
        <v>37</v>
      </c>
    </row>
    <row r="6" spans="1:15" x14ac:dyDescent="0.25">
      <c r="A6" s="18" t="s">
        <v>180</v>
      </c>
      <c r="B6" s="15"/>
      <c r="C6" s="15"/>
      <c r="D6" s="15">
        <v>32</v>
      </c>
      <c r="E6" s="15">
        <v>12</v>
      </c>
      <c r="F6" s="57">
        <f>E6/D6</f>
        <v>0.375</v>
      </c>
      <c r="G6" s="15">
        <v>11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3</v>
      </c>
      <c r="N6" s="15">
        <v>0</v>
      </c>
      <c r="O6" s="15">
        <f>D6+L6+M6+N6</f>
        <v>35</v>
      </c>
    </row>
    <row r="7" spans="1:15" x14ac:dyDescent="0.25">
      <c r="A7" s="18" t="s">
        <v>175</v>
      </c>
      <c r="B7" s="15"/>
      <c r="C7" s="16"/>
      <c r="D7" s="15">
        <v>32</v>
      </c>
      <c r="E7" s="15">
        <v>19</v>
      </c>
      <c r="F7" s="57">
        <f>E7/D7</f>
        <v>0.59375</v>
      </c>
      <c r="G7" s="15">
        <v>12</v>
      </c>
      <c r="H7" s="15">
        <v>7</v>
      </c>
      <c r="I7" s="15">
        <v>0</v>
      </c>
      <c r="J7" s="15">
        <v>0</v>
      </c>
      <c r="K7" s="15">
        <v>0</v>
      </c>
      <c r="L7" s="15">
        <v>0</v>
      </c>
      <c r="M7" s="15">
        <v>7</v>
      </c>
      <c r="N7" s="15">
        <v>0</v>
      </c>
      <c r="O7" s="15">
        <f>D7+L7+M7+N7</f>
        <v>39</v>
      </c>
    </row>
    <row r="8" spans="1:15" x14ac:dyDescent="0.25">
      <c r="A8" s="19" t="s">
        <v>306</v>
      </c>
      <c r="B8" s="66"/>
      <c r="C8" s="66"/>
      <c r="D8" s="65">
        <v>24</v>
      </c>
      <c r="E8" s="65">
        <v>17</v>
      </c>
      <c r="F8" s="57">
        <f>E8/D8</f>
        <v>0.70833333333333337</v>
      </c>
      <c r="G8" s="65">
        <v>7</v>
      </c>
      <c r="H8" s="65">
        <v>9</v>
      </c>
      <c r="I8" s="15">
        <v>0</v>
      </c>
      <c r="J8" s="15">
        <v>1</v>
      </c>
      <c r="K8" s="15">
        <v>0</v>
      </c>
      <c r="L8" s="15">
        <v>0</v>
      </c>
      <c r="M8" s="15">
        <v>4</v>
      </c>
      <c r="N8" s="15">
        <v>0</v>
      </c>
      <c r="O8" s="15">
        <f>D8+L8+M8+N8</f>
        <v>28</v>
      </c>
    </row>
    <row r="9" spans="1:15" x14ac:dyDescent="0.25">
      <c r="A9" s="18" t="s">
        <v>174</v>
      </c>
      <c r="B9" s="15"/>
      <c r="C9" s="15"/>
      <c r="D9" s="15">
        <v>32</v>
      </c>
      <c r="E9" s="15">
        <v>15</v>
      </c>
      <c r="F9" s="57">
        <f>E9/D9</f>
        <v>0.46875</v>
      </c>
      <c r="G9" s="15">
        <v>8</v>
      </c>
      <c r="H9" s="15">
        <v>4</v>
      </c>
      <c r="I9" s="15">
        <v>2</v>
      </c>
      <c r="J9" s="15">
        <v>1</v>
      </c>
      <c r="K9" s="15">
        <v>0</v>
      </c>
      <c r="L9" s="15">
        <v>0</v>
      </c>
      <c r="M9" s="15">
        <v>5</v>
      </c>
      <c r="N9" s="15">
        <v>2</v>
      </c>
      <c r="O9" s="15">
        <f>D9+L9+M9+N9</f>
        <v>39</v>
      </c>
    </row>
    <row r="10" spans="1:15" x14ac:dyDescent="0.25">
      <c r="A10" s="18" t="s">
        <v>181</v>
      </c>
      <c r="B10" s="15"/>
      <c r="C10" s="15"/>
      <c r="D10" s="15">
        <v>22</v>
      </c>
      <c r="E10" s="15">
        <v>15</v>
      </c>
      <c r="F10" s="57">
        <f>E10/D10</f>
        <v>0.68181818181818177</v>
      </c>
      <c r="G10" s="15">
        <v>6</v>
      </c>
      <c r="H10" s="15">
        <v>5</v>
      </c>
      <c r="I10" s="15">
        <v>2</v>
      </c>
      <c r="J10" s="15">
        <v>2</v>
      </c>
      <c r="K10" s="15">
        <v>0</v>
      </c>
      <c r="L10" s="15">
        <v>0</v>
      </c>
      <c r="M10" s="15">
        <v>3</v>
      </c>
      <c r="N10" s="15">
        <v>0</v>
      </c>
      <c r="O10" s="15">
        <f>D10+L10+M10+N10</f>
        <v>25</v>
      </c>
    </row>
    <row r="11" spans="1:15" x14ac:dyDescent="0.25">
      <c r="A11" s="18" t="s">
        <v>331</v>
      </c>
      <c r="B11" s="15"/>
      <c r="C11" s="15"/>
      <c r="D11" s="15">
        <v>22</v>
      </c>
      <c r="E11" s="15">
        <v>8</v>
      </c>
      <c r="F11" s="57">
        <f>E11/D11</f>
        <v>0.36363636363636365</v>
      </c>
      <c r="G11" s="15">
        <v>5</v>
      </c>
      <c r="H11" s="15">
        <v>3</v>
      </c>
      <c r="I11" s="15">
        <v>0</v>
      </c>
      <c r="J11" s="15">
        <v>0</v>
      </c>
      <c r="K11" s="15">
        <v>0</v>
      </c>
      <c r="L11" s="15">
        <v>0</v>
      </c>
      <c r="M11" s="15">
        <v>3</v>
      </c>
      <c r="N11" s="15">
        <v>0</v>
      </c>
      <c r="O11" s="15">
        <f>D11+L11+M11+N11</f>
        <v>25</v>
      </c>
    </row>
    <row r="12" spans="1:15" x14ac:dyDescent="0.25">
      <c r="A12" s="18" t="s">
        <v>179</v>
      </c>
      <c r="B12" s="15"/>
      <c r="C12" s="16"/>
      <c r="D12" s="15">
        <v>18</v>
      </c>
      <c r="E12" s="15">
        <v>11</v>
      </c>
      <c r="F12" s="57">
        <f>E12/D12</f>
        <v>0.61111111111111116</v>
      </c>
      <c r="G12" s="15">
        <v>9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4</v>
      </c>
      <c r="N12" s="15">
        <v>0</v>
      </c>
      <c r="O12" s="15">
        <f>D12+L12+M12+N12</f>
        <v>22</v>
      </c>
    </row>
    <row r="13" spans="1:15" x14ac:dyDescent="0.25">
      <c r="A13" s="19" t="s">
        <v>305</v>
      </c>
      <c r="B13" s="65"/>
      <c r="C13" s="65"/>
      <c r="D13" s="65">
        <v>7</v>
      </c>
      <c r="E13" s="65">
        <v>2</v>
      </c>
      <c r="F13" s="57">
        <f>E13/D13</f>
        <v>0.2857142857142857</v>
      </c>
      <c r="G13" s="6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65">
        <v>2</v>
      </c>
      <c r="N13" s="15">
        <v>2</v>
      </c>
      <c r="O13" s="15">
        <f>D13+L13+M13+N13</f>
        <v>11</v>
      </c>
    </row>
    <row r="14" spans="1:15" x14ac:dyDescent="0.25">
      <c r="A14" s="19" t="s">
        <v>183</v>
      </c>
      <c r="B14" s="65"/>
      <c r="C14" s="65"/>
      <c r="D14" s="65">
        <v>4</v>
      </c>
      <c r="E14" s="65">
        <v>2</v>
      </c>
      <c r="F14" s="57">
        <f>E14/D14</f>
        <v>0.5</v>
      </c>
      <c r="G14" s="65">
        <v>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>D14+L14+M14+N14</f>
        <v>5</v>
      </c>
    </row>
    <row r="15" spans="1:15" x14ac:dyDescent="0.25">
      <c r="A15" s="18" t="s">
        <v>177</v>
      </c>
      <c r="B15" s="15"/>
      <c r="C15" s="16"/>
      <c r="D15" s="15">
        <v>28</v>
      </c>
      <c r="E15" s="15">
        <v>10</v>
      </c>
      <c r="F15" s="57">
        <f>E15/D15</f>
        <v>0.35714285714285715</v>
      </c>
      <c r="G15" s="15">
        <v>7</v>
      </c>
      <c r="H15" s="15">
        <v>2</v>
      </c>
      <c r="I15" s="15">
        <v>0</v>
      </c>
      <c r="J15" s="15">
        <v>1</v>
      </c>
      <c r="K15" s="15">
        <v>0</v>
      </c>
      <c r="L15" s="15">
        <v>0</v>
      </c>
      <c r="M15" s="15">
        <v>3</v>
      </c>
      <c r="N15" s="15">
        <v>0</v>
      </c>
      <c r="O15" s="15">
        <f>D15+L15+M15+N15</f>
        <v>31</v>
      </c>
    </row>
    <row r="16" spans="1:15" x14ac:dyDescent="0.25">
      <c r="A16" s="18" t="s">
        <v>178</v>
      </c>
      <c r="B16" s="15"/>
      <c r="C16" s="15"/>
      <c r="D16" s="15">
        <v>26</v>
      </c>
      <c r="E16" s="15">
        <v>8</v>
      </c>
      <c r="F16" s="57">
        <f>E16/D16</f>
        <v>0.30769230769230771</v>
      </c>
      <c r="G16" s="15">
        <v>5</v>
      </c>
      <c r="H16" s="15">
        <v>2</v>
      </c>
      <c r="I16" s="15">
        <v>0</v>
      </c>
      <c r="J16" s="15">
        <v>1</v>
      </c>
      <c r="K16" s="15">
        <v>0</v>
      </c>
      <c r="L16" s="15">
        <v>0</v>
      </c>
      <c r="M16" s="15">
        <v>2</v>
      </c>
      <c r="N16" s="15">
        <v>0</v>
      </c>
      <c r="O16" s="15">
        <f>D16+L16+M16+N16</f>
        <v>28</v>
      </c>
    </row>
    <row r="17" spans="1:15" x14ac:dyDescent="0.25">
      <c r="A17" s="19" t="s">
        <v>307</v>
      </c>
      <c r="B17" s="66"/>
      <c r="C17" s="66"/>
      <c r="D17" s="65">
        <v>7</v>
      </c>
      <c r="E17" s="65">
        <v>4</v>
      </c>
      <c r="F17" s="57">
        <f>E17/D17</f>
        <v>0.5714285714285714</v>
      </c>
      <c r="G17" s="65">
        <v>2</v>
      </c>
      <c r="H17" s="15">
        <v>1</v>
      </c>
      <c r="I17" s="15">
        <v>0</v>
      </c>
      <c r="J17" s="15">
        <v>1</v>
      </c>
      <c r="K17" s="15">
        <v>0</v>
      </c>
      <c r="L17" s="15">
        <v>0</v>
      </c>
      <c r="M17" s="15">
        <v>1</v>
      </c>
      <c r="N17" s="15">
        <v>0</v>
      </c>
      <c r="O17" s="15">
        <f>D17+L17+M17+N17</f>
        <v>8</v>
      </c>
    </row>
    <row r="18" spans="1:15" x14ac:dyDescent="0.25">
      <c r="A18" s="19" t="s">
        <v>304</v>
      </c>
      <c r="B18" s="65"/>
      <c r="C18" s="65"/>
      <c r="D18" s="65">
        <v>9</v>
      </c>
      <c r="E18" s="65">
        <v>2</v>
      </c>
      <c r="F18" s="57">
        <f>E18/D18</f>
        <v>0.22222222222222221</v>
      </c>
      <c r="G18" s="65">
        <v>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65">
        <v>0</v>
      </c>
      <c r="N18" s="15">
        <v>0</v>
      </c>
      <c r="O18" s="15">
        <f>D18+L18+M18+N18</f>
        <v>9</v>
      </c>
    </row>
    <row r="19" spans="1:15" x14ac:dyDescent="0.25">
      <c r="A19" s="18" t="s">
        <v>176</v>
      </c>
      <c r="B19" s="15"/>
      <c r="C19" s="15"/>
      <c r="D19" s="15">
        <v>12</v>
      </c>
      <c r="E19" s="15">
        <v>6</v>
      </c>
      <c r="F19" s="57">
        <f>E19/D19</f>
        <v>0.5</v>
      </c>
      <c r="G19" s="15">
        <v>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D19+L19+M19+N19</f>
        <v>12</v>
      </c>
    </row>
    <row r="20" spans="1:15" x14ac:dyDescent="0.25">
      <c r="A20" s="21" t="s">
        <v>19</v>
      </c>
      <c r="B20" s="22" t="s">
        <v>5</v>
      </c>
      <c r="C20" s="22" t="s">
        <v>6</v>
      </c>
      <c r="D20" s="12" t="s">
        <v>7</v>
      </c>
      <c r="E20" s="12" t="s">
        <v>8</v>
      </c>
      <c r="F20" s="23" t="s">
        <v>9</v>
      </c>
      <c r="G20" s="22" t="s">
        <v>10</v>
      </c>
      <c r="H20" s="22" t="s">
        <v>11</v>
      </c>
      <c r="I20" s="22" t="s">
        <v>12</v>
      </c>
      <c r="J20" s="22" t="s">
        <v>13</v>
      </c>
      <c r="K20" s="33" t="s">
        <v>14</v>
      </c>
      <c r="L20" s="22" t="s">
        <v>15</v>
      </c>
      <c r="M20" s="22" t="s">
        <v>16</v>
      </c>
      <c r="N20" s="22" t="s">
        <v>17</v>
      </c>
      <c r="O20" s="12" t="s">
        <v>18</v>
      </c>
    </row>
    <row r="21" spans="1:15" x14ac:dyDescent="0.25">
      <c r="A21" s="24" t="s">
        <v>20</v>
      </c>
      <c r="B21" s="34">
        <v>8</v>
      </c>
      <c r="C21" s="15"/>
      <c r="D21" s="34">
        <f>SUM(D5:D19)</f>
        <v>307</v>
      </c>
      <c r="E21" s="34">
        <f>SUM(E5:E19)</f>
        <v>136</v>
      </c>
      <c r="F21" s="17">
        <f>E21/D21</f>
        <v>0.44299674267100975</v>
      </c>
      <c r="G21" s="34">
        <f>SUM(G5:G19)</f>
        <v>87</v>
      </c>
      <c r="H21" s="34">
        <f>SUM(H5:H19)</f>
        <v>38</v>
      </c>
      <c r="I21" s="34">
        <f>SUM(I5:I19)</f>
        <v>4</v>
      </c>
      <c r="J21" s="34">
        <f>SUM(J5:J19)</f>
        <v>7</v>
      </c>
      <c r="K21" s="34">
        <f>SUM(K5:K19)</f>
        <v>0</v>
      </c>
      <c r="L21" s="34">
        <f>SUM(L5:L19)</f>
        <v>0</v>
      </c>
      <c r="M21" s="34">
        <f>SUM(M5:M19)</f>
        <v>43</v>
      </c>
      <c r="N21" s="34">
        <f>SUM(N5:N19)</f>
        <v>4</v>
      </c>
      <c r="O21" s="34">
        <f>D21+L21+M21+N21</f>
        <v>354</v>
      </c>
    </row>
    <row r="22" spans="1:15" x14ac:dyDescent="0.25">
      <c r="L22" s="27"/>
      <c r="M22" s="27"/>
      <c r="N22" s="27"/>
      <c r="O22" s="27"/>
    </row>
    <row r="23" spans="1:15" x14ac:dyDescent="0.25">
      <c r="A23" s="12" t="s">
        <v>21</v>
      </c>
      <c r="B23" s="12" t="s">
        <v>22</v>
      </c>
      <c r="C23" s="12" t="s">
        <v>23</v>
      </c>
      <c r="D23" s="87" t="s">
        <v>24</v>
      </c>
      <c r="E23" s="100" t="s">
        <v>21</v>
      </c>
      <c r="F23" s="100"/>
      <c r="G23" s="100"/>
      <c r="H23" s="100"/>
      <c r="I23" s="87" t="s">
        <v>22</v>
      </c>
      <c r="J23" s="25" t="s">
        <v>23</v>
      </c>
      <c r="K23" s="87" t="s">
        <v>24</v>
      </c>
      <c r="M23" s="27"/>
      <c r="N23" s="27"/>
      <c r="O23" s="27"/>
    </row>
    <row r="24" spans="1:15" x14ac:dyDescent="0.25">
      <c r="A24" s="18" t="s">
        <v>182</v>
      </c>
      <c r="B24" s="15">
        <v>0</v>
      </c>
      <c r="C24" s="15">
        <v>1</v>
      </c>
      <c r="D24" s="15"/>
      <c r="E24" s="85"/>
      <c r="F24" s="85"/>
      <c r="G24" s="85"/>
      <c r="H24" s="86"/>
      <c r="I24" s="35"/>
      <c r="J24" s="39"/>
      <c r="K24" s="48"/>
      <c r="M24" s="27"/>
      <c r="N24" s="27"/>
      <c r="O24" s="27"/>
    </row>
    <row r="25" spans="1:15" x14ac:dyDescent="0.25">
      <c r="A25" s="40" t="s">
        <v>183</v>
      </c>
      <c r="B25" s="15">
        <v>3</v>
      </c>
      <c r="C25" s="15">
        <v>0</v>
      </c>
      <c r="D25" s="15"/>
      <c r="E25" s="85"/>
      <c r="F25" s="85"/>
      <c r="G25" s="85"/>
      <c r="H25" s="86"/>
      <c r="I25" s="35"/>
      <c r="J25" s="39"/>
      <c r="K25" s="48"/>
      <c r="M25" s="27"/>
      <c r="N25" s="27"/>
      <c r="O25" s="27"/>
    </row>
    <row r="26" spans="1:15" x14ac:dyDescent="0.25">
      <c r="A26" s="18" t="s">
        <v>330</v>
      </c>
      <c r="B26" s="15">
        <v>0</v>
      </c>
      <c r="C26" s="15">
        <v>1</v>
      </c>
      <c r="D26" s="15"/>
      <c r="E26" s="85"/>
      <c r="F26" s="85"/>
      <c r="G26" s="85"/>
      <c r="H26" s="86"/>
      <c r="I26" s="35"/>
      <c r="J26" s="39"/>
      <c r="K26" s="48"/>
      <c r="M26" s="27"/>
      <c r="N26" s="27"/>
      <c r="O26" s="27"/>
    </row>
    <row r="27" spans="1:15" x14ac:dyDescent="0.25">
      <c r="A27" s="18" t="s">
        <v>303</v>
      </c>
      <c r="B27" s="15">
        <v>1</v>
      </c>
      <c r="C27" s="15">
        <v>0</v>
      </c>
      <c r="D27" s="15"/>
      <c r="E27" s="85"/>
      <c r="F27" s="85"/>
      <c r="G27" s="85"/>
      <c r="H27" s="86"/>
      <c r="I27" s="35"/>
      <c r="J27" s="39"/>
      <c r="K27" s="48"/>
      <c r="M27" s="27"/>
      <c r="N27" s="27"/>
      <c r="O27" s="27"/>
    </row>
    <row r="28" spans="1:15" x14ac:dyDescent="0.25">
      <c r="A28" s="19" t="s">
        <v>329</v>
      </c>
      <c r="B28" s="65">
        <v>1</v>
      </c>
      <c r="C28" s="65">
        <v>1</v>
      </c>
      <c r="D28" s="15"/>
      <c r="E28" s="85"/>
      <c r="F28" s="85"/>
      <c r="G28" s="85"/>
      <c r="H28" s="86"/>
      <c r="I28" s="35"/>
      <c r="J28" s="39"/>
      <c r="K28" s="48"/>
      <c r="M28" s="27"/>
      <c r="N28" s="27"/>
      <c r="O28" s="27"/>
    </row>
    <row r="29" spans="1:15" x14ac:dyDescent="0.25">
      <c r="A29" s="67"/>
      <c r="B29" s="67"/>
      <c r="C29" s="67"/>
      <c r="D29" s="65"/>
      <c r="E29" s="83"/>
      <c r="F29" s="83"/>
      <c r="G29" s="83"/>
      <c r="H29" s="84"/>
      <c r="I29" s="35"/>
      <c r="J29" s="39"/>
      <c r="K29" s="49"/>
      <c r="M29" s="11"/>
      <c r="N29" s="11"/>
      <c r="O29" s="11"/>
    </row>
    <row r="30" spans="1:15" x14ac:dyDescent="0.25">
      <c r="A30" s="12"/>
      <c r="B30" s="41" t="s">
        <v>22</v>
      </c>
      <c r="C30" s="41" t="s">
        <v>23</v>
      </c>
      <c r="D30" s="41" t="s">
        <v>24</v>
      </c>
      <c r="E30" s="43"/>
      <c r="F30" s="43"/>
      <c r="G30" s="43"/>
      <c r="H30" s="44"/>
      <c r="I30" s="87" t="s">
        <v>22</v>
      </c>
      <c r="J30" s="25" t="s">
        <v>23</v>
      </c>
      <c r="K30" s="87" t="s">
        <v>24</v>
      </c>
      <c r="M30" s="11"/>
      <c r="N30" s="11"/>
      <c r="O30" s="11"/>
    </row>
    <row r="31" spans="1:15" x14ac:dyDescent="0.25">
      <c r="A31" s="22" t="s">
        <v>20</v>
      </c>
      <c r="B31" s="34">
        <v>5</v>
      </c>
      <c r="C31" s="34">
        <v>3</v>
      </c>
      <c r="D31" s="34"/>
      <c r="E31" s="100" t="s">
        <v>20</v>
      </c>
      <c r="F31" s="100"/>
      <c r="G31" s="100"/>
      <c r="H31" s="100"/>
      <c r="I31" s="87"/>
      <c r="J31" s="41"/>
      <c r="K31" s="67"/>
      <c r="M31" s="11"/>
      <c r="N31" s="11"/>
      <c r="O31" s="11"/>
    </row>
  </sheetData>
  <mergeCells count="5">
    <mergeCell ref="K1:O1"/>
    <mergeCell ref="A2:D2"/>
    <mergeCell ref="K2:O2"/>
    <mergeCell ref="E23:H23"/>
    <mergeCell ref="E31:H31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3" workbookViewId="0">
      <selection activeCell="R32" sqref="R32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51"/>
      <c r="K1" s="99" t="s">
        <v>168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51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52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198</v>
      </c>
      <c r="B5" s="15"/>
      <c r="C5" s="16"/>
      <c r="D5" s="15">
        <v>1</v>
      </c>
      <c r="E5" s="15">
        <v>0</v>
      </c>
      <c r="F5" s="57">
        <f t="shared" ref="F5:F22" si="0">E5/D5</f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3</v>
      </c>
      <c r="N5" s="15">
        <v>0</v>
      </c>
      <c r="O5" s="15">
        <f t="shared" ref="O5:O24" si="1">D5+L5+M5+N5</f>
        <v>4</v>
      </c>
    </row>
    <row r="6" spans="1:15" x14ac:dyDescent="0.25">
      <c r="A6" s="18" t="s">
        <v>199</v>
      </c>
      <c r="B6" s="15"/>
      <c r="C6" s="16"/>
      <c r="D6" s="15">
        <v>5</v>
      </c>
      <c r="E6" s="15">
        <v>2</v>
      </c>
      <c r="F6" s="57">
        <f t="shared" si="0"/>
        <v>0.4</v>
      </c>
      <c r="G6" s="15">
        <v>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3</v>
      </c>
      <c r="N6" s="15">
        <v>0</v>
      </c>
      <c r="O6" s="15">
        <f t="shared" si="1"/>
        <v>8</v>
      </c>
    </row>
    <row r="7" spans="1:15" x14ac:dyDescent="0.25">
      <c r="A7" s="18" t="s">
        <v>200</v>
      </c>
      <c r="B7" s="15"/>
      <c r="C7" s="15"/>
      <c r="D7" s="15">
        <v>7</v>
      </c>
      <c r="E7" s="15">
        <v>4</v>
      </c>
      <c r="F7" s="57">
        <f t="shared" si="0"/>
        <v>0.5714285714285714</v>
      </c>
      <c r="G7" s="15">
        <v>3</v>
      </c>
      <c r="H7" s="15">
        <v>1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f t="shared" si="1"/>
        <v>8</v>
      </c>
    </row>
    <row r="8" spans="1:15" x14ac:dyDescent="0.25">
      <c r="A8" s="18" t="s">
        <v>201</v>
      </c>
      <c r="B8" s="15"/>
      <c r="C8" s="16"/>
      <c r="D8" s="15">
        <v>6</v>
      </c>
      <c r="E8" s="15">
        <v>2</v>
      </c>
      <c r="F8" s="57">
        <f t="shared" si="0"/>
        <v>0.33333333333333331</v>
      </c>
      <c r="G8" s="15">
        <v>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5">
        <v>0</v>
      </c>
      <c r="O8" s="15">
        <f t="shared" si="1"/>
        <v>7</v>
      </c>
    </row>
    <row r="9" spans="1:15" x14ac:dyDescent="0.25">
      <c r="A9" s="18" t="s">
        <v>202</v>
      </c>
      <c r="B9" s="15"/>
      <c r="C9" s="15"/>
      <c r="D9" s="15">
        <v>7</v>
      </c>
      <c r="E9" s="15">
        <v>3</v>
      </c>
      <c r="F9" s="57">
        <f t="shared" si="0"/>
        <v>0.42857142857142855</v>
      </c>
      <c r="G9" s="15">
        <v>1</v>
      </c>
      <c r="H9" s="15">
        <v>2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f t="shared" si="1"/>
        <v>8</v>
      </c>
    </row>
    <row r="10" spans="1:15" x14ac:dyDescent="0.25">
      <c r="A10" s="18" t="s">
        <v>203</v>
      </c>
      <c r="B10" s="15"/>
      <c r="C10" s="16"/>
      <c r="D10" s="15">
        <v>4</v>
      </c>
      <c r="E10" s="15">
        <v>2</v>
      </c>
      <c r="F10" s="57">
        <f t="shared" si="0"/>
        <v>0.5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f t="shared" si="1"/>
        <v>5</v>
      </c>
    </row>
    <row r="11" spans="1:15" x14ac:dyDescent="0.25">
      <c r="A11" s="18" t="s">
        <v>204</v>
      </c>
      <c r="B11" s="15"/>
      <c r="C11" s="15"/>
      <c r="D11" s="15">
        <v>6</v>
      </c>
      <c r="E11" s="15">
        <v>1</v>
      </c>
      <c r="F11" s="57">
        <f t="shared" si="0"/>
        <v>0.16666666666666666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f t="shared" si="1"/>
        <v>7</v>
      </c>
    </row>
    <row r="12" spans="1:15" x14ac:dyDescent="0.25">
      <c r="A12" s="18" t="s">
        <v>205</v>
      </c>
      <c r="B12" s="15"/>
      <c r="C12" s="15"/>
      <c r="D12" s="15">
        <v>3</v>
      </c>
      <c r="E12" s="15">
        <v>2</v>
      </c>
      <c r="F12" s="57">
        <f t="shared" si="0"/>
        <v>0.66666666666666663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f t="shared" si="1"/>
        <v>4</v>
      </c>
    </row>
    <row r="13" spans="1:15" x14ac:dyDescent="0.25">
      <c r="A13" s="18" t="s">
        <v>206</v>
      </c>
      <c r="B13" s="15"/>
      <c r="C13" s="16"/>
      <c r="D13" s="15">
        <v>6</v>
      </c>
      <c r="E13" s="15">
        <v>1</v>
      </c>
      <c r="F13" s="57">
        <f t="shared" si="0"/>
        <v>0.16666666666666666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6</v>
      </c>
    </row>
    <row r="14" spans="1:15" x14ac:dyDescent="0.25">
      <c r="A14" s="18" t="s">
        <v>207</v>
      </c>
      <c r="B14" s="15"/>
      <c r="C14" s="16"/>
      <c r="D14" s="15">
        <v>4</v>
      </c>
      <c r="E14" s="15">
        <v>1</v>
      </c>
      <c r="F14" s="57">
        <f t="shared" si="0"/>
        <v>0.25</v>
      </c>
      <c r="G14" s="15">
        <v>0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4</v>
      </c>
    </row>
    <row r="15" spans="1:15" x14ac:dyDescent="0.25">
      <c r="A15" s="18" t="s">
        <v>208</v>
      </c>
      <c r="B15" s="15"/>
      <c r="C15" s="15"/>
      <c r="D15" s="15">
        <v>3</v>
      </c>
      <c r="E15" s="15">
        <v>1</v>
      </c>
      <c r="F15" s="57">
        <f t="shared" si="0"/>
        <v>0.33333333333333331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 t="shared" si="1"/>
        <v>4</v>
      </c>
    </row>
    <row r="16" spans="1:15" x14ac:dyDescent="0.25">
      <c r="A16" s="18" t="s">
        <v>209</v>
      </c>
      <c r="B16" s="15"/>
      <c r="C16" s="15"/>
      <c r="D16" s="15">
        <v>2</v>
      </c>
      <c r="E16" s="15">
        <v>1</v>
      </c>
      <c r="F16" s="57">
        <f t="shared" si="0"/>
        <v>0.5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2</v>
      </c>
    </row>
    <row r="17" spans="1:15" x14ac:dyDescent="0.25">
      <c r="A17" s="18" t="s">
        <v>210</v>
      </c>
      <c r="B17" s="15"/>
      <c r="C17" s="15"/>
      <c r="D17" s="15">
        <v>2</v>
      </c>
      <c r="E17" s="15">
        <v>0</v>
      </c>
      <c r="F17" s="57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1"/>
        <v>2</v>
      </c>
    </row>
    <row r="18" spans="1:15" x14ac:dyDescent="0.25">
      <c r="A18" s="19"/>
      <c r="B18" s="53"/>
      <c r="C18" s="53"/>
      <c r="D18" s="53"/>
      <c r="E18" s="53"/>
      <c r="F18" s="57" t="e">
        <f t="shared" si="0"/>
        <v>#DIV/0!</v>
      </c>
      <c r="G18" s="53"/>
      <c r="H18" s="15"/>
      <c r="I18" s="15"/>
      <c r="J18" s="15"/>
      <c r="K18" s="15"/>
      <c r="L18" s="15"/>
      <c r="M18" s="15"/>
      <c r="N18" s="15"/>
      <c r="O18" s="15">
        <f>D18+L18+M18+N18</f>
        <v>0</v>
      </c>
    </row>
    <row r="19" spans="1:15" x14ac:dyDescent="0.25">
      <c r="A19" s="19"/>
      <c r="B19" s="53"/>
      <c r="C19" s="53"/>
      <c r="D19" s="53"/>
      <c r="E19" s="53"/>
      <c r="F19" s="57" t="e">
        <f t="shared" si="0"/>
        <v>#DIV/0!</v>
      </c>
      <c r="G19" s="53"/>
      <c r="H19" s="15"/>
      <c r="I19" s="15"/>
      <c r="J19" s="15"/>
      <c r="K19" s="15"/>
      <c r="L19" s="15"/>
      <c r="M19" s="53"/>
      <c r="N19" s="53"/>
      <c r="O19" s="15">
        <f t="shared" si="1"/>
        <v>0</v>
      </c>
    </row>
    <row r="20" spans="1:15" x14ac:dyDescent="0.25">
      <c r="A20" s="19"/>
      <c r="B20" s="53"/>
      <c r="C20" s="53"/>
      <c r="D20" s="53"/>
      <c r="E20" s="53"/>
      <c r="F20" s="57" t="e">
        <f t="shared" si="0"/>
        <v>#DIV/0!</v>
      </c>
      <c r="G20" s="53"/>
      <c r="H20" s="15"/>
      <c r="I20" s="15"/>
      <c r="J20" s="15"/>
      <c r="K20" s="15"/>
      <c r="L20" s="15"/>
      <c r="M20" s="53"/>
      <c r="N20" s="53"/>
      <c r="O20" s="15">
        <f t="shared" si="1"/>
        <v>0</v>
      </c>
    </row>
    <row r="21" spans="1:15" x14ac:dyDescent="0.25">
      <c r="A21" s="19"/>
      <c r="B21" s="54"/>
      <c r="C21" s="54"/>
      <c r="D21" s="54"/>
      <c r="E21" s="54"/>
      <c r="F21" s="57" t="e">
        <f t="shared" si="0"/>
        <v>#DIV/0!</v>
      </c>
      <c r="G21" s="54"/>
      <c r="H21" s="54"/>
      <c r="I21" s="54"/>
      <c r="J21" s="54"/>
      <c r="K21" s="54"/>
      <c r="L21" s="54"/>
      <c r="M21" s="54"/>
      <c r="N21" s="54"/>
      <c r="O21" s="15">
        <f t="shared" si="1"/>
        <v>0</v>
      </c>
    </row>
    <row r="22" spans="1:15" x14ac:dyDescent="0.25">
      <c r="A22" s="19"/>
      <c r="B22" s="54"/>
      <c r="C22" s="54"/>
      <c r="D22" s="54"/>
      <c r="E22" s="54"/>
      <c r="F22" s="57" t="e">
        <f t="shared" si="0"/>
        <v>#DIV/0!</v>
      </c>
      <c r="G22" s="54"/>
      <c r="H22" s="55"/>
      <c r="I22" s="54"/>
      <c r="J22" s="54"/>
      <c r="K22" s="54"/>
      <c r="L22" s="54"/>
      <c r="M22" s="54"/>
      <c r="N22" s="54"/>
      <c r="O22" s="15">
        <f t="shared" si="1"/>
        <v>0</v>
      </c>
    </row>
    <row r="23" spans="1:15" x14ac:dyDescent="0.25">
      <c r="A23" s="21" t="s">
        <v>19</v>
      </c>
      <c r="B23" s="22" t="s">
        <v>5</v>
      </c>
      <c r="C23" s="22" t="s">
        <v>6</v>
      </c>
      <c r="D23" s="12" t="s">
        <v>7</v>
      </c>
      <c r="E23" s="12" t="s">
        <v>8</v>
      </c>
      <c r="F23" s="23" t="s">
        <v>9</v>
      </c>
      <c r="G23" s="22" t="s">
        <v>10</v>
      </c>
      <c r="H23" s="22" t="s">
        <v>11</v>
      </c>
      <c r="I23" s="22" t="s">
        <v>12</v>
      </c>
      <c r="J23" s="22" t="s">
        <v>13</v>
      </c>
      <c r="K23" s="33" t="s">
        <v>14</v>
      </c>
      <c r="L23" s="22" t="s">
        <v>15</v>
      </c>
      <c r="M23" s="22" t="s">
        <v>16</v>
      </c>
      <c r="N23" s="22" t="s">
        <v>17</v>
      </c>
      <c r="O23" s="12" t="s">
        <v>18</v>
      </c>
    </row>
    <row r="24" spans="1:15" x14ac:dyDescent="0.25">
      <c r="A24" s="24" t="s">
        <v>20</v>
      </c>
      <c r="B24" s="15"/>
      <c r="C24" s="15"/>
      <c r="D24" s="34">
        <f>SUM(D5:D22)</f>
        <v>56</v>
      </c>
      <c r="E24" s="34">
        <f>SUM(E5:E22)</f>
        <v>20</v>
      </c>
      <c r="F24" s="17">
        <f>E24/D24</f>
        <v>0.35714285714285715</v>
      </c>
      <c r="G24" s="34">
        <f t="shared" ref="G24:N24" si="2">SUM(G5:G22)</f>
        <v>16</v>
      </c>
      <c r="H24" s="34">
        <f t="shared" si="2"/>
        <v>4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13</v>
      </c>
      <c r="N24" s="34">
        <f t="shared" si="2"/>
        <v>0</v>
      </c>
      <c r="O24" s="34">
        <f t="shared" si="1"/>
        <v>69</v>
      </c>
    </row>
    <row r="25" spans="1:15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7"/>
      <c r="M25" s="27"/>
      <c r="N25" s="27"/>
      <c r="O25" s="27"/>
    </row>
    <row r="26" spans="1:15" x14ac:dyDescent="0.25">
      <c r="A26" s="12" t="s">
        <v>21</v>
      </c>
      <c r="B26" s="12" t="s">
        <v>22</v>
      </c>
      <c r="C26" s="12" t="s">
        <v>23</v>
      </c>
      <c r="D26" s="12" t="s">
        <v>24</v>
      </c>
      <c r="E26" s="45" t="s">
        <v>31</v>
      </c>
      <c r="F26" s="93" t="s">
        <v>21</v>
      </c>
      <c r="G26" s="94"/>
      <c r="H26" s="94"/>
      <c r="I26" s="94"/>
      <c r="J26" s="12" t="s">
        <v>22</v>
      </c>
      <c r="K26" s="25" t="s">
        <v>23</v>
      </c>
      <c r="L26" s="45" t="s">
        <v>31</v>
      </c>
      <c r="M26" s="27"/>
      <c r="N26" s="27"/>
      <c r="O26" s="27"/>
    </row>
    <row r="27" spans="1:15" x14ac:dyDescent="0.25">
      <c r="A27" s="18" t="s">
        <v>211</v>
      </c>
      <c r="B27" s="15">
        <v>1</v>
      </c>
      <c r="C27" s="15">
        <v>0</v>
      </c>
      <c r="D27" s="15"/>
      <c r="E27" s="46">
        <v>1</v>
      </c>
      <c r="F27" s="96"/>
      <c r="G27" s="97"/>
      <c r="H27" s="97"/>
      <c r="I27" s="98"/>
      <c r="J27" s="35"/>
      <c r="K27" s="39"/>
      <c r="L27" s="48"/>
      <c r="M27" s="27"/>
      <c r="N27" s="27"/>
      <c r="O27" s="27"/>
    </row>
    <row r="28" spans="1:15" x14ac:dyDescent="0.25">
      <c r="A28" s="40" t="s">
        <v>212</v>
      </c>
      <c r="B28" s="15"/>
      <c r="C28" s="15"/>
      <c r="D28" s="15"/>
      <c r="E28" s="46">
        <v>1</v>
      </c>
      <c r="F28" s="96"/>
      <c r="G28" s="97"/>
      <c r="H28" s="97"/>
      <c r="I28" s="98"/>
      <c r="J28" s="35"/>
      <c r="K28" s="39"/>
      <c r="L28" s="48"/>
      <c r="M28" s="27"/>
      <c r="N28" s="27"/>
      <c r="O28" s="27"/>
    </row>
    <row r="29" spans="1:15" x14ac:dyDescent="0.25">
      <c r="A29" s="18" t="s">
        <v>213</v>
      </c>
      <c r="B29" s="15">
        <v>1</v>
      </c>
      <c r="C29" s="15">
        <v>0</v>
      </c>
      <c r="D29" s="15"/>
      <c r="E29" s="46">
        <v>1</v>
      </c>
      <c r="F29" s="96"/>
      <c r="G29" s="97"/>
      <c r="H29" s="97"/>
      <c r="I29" s="98"/>
      <c r="J29" s="35"/>
      <c r="K29" s="39"/>
      <c r="L29" s="48"/>
      <c r="M29" s="27"/>
      <c r="N29" s="27"/>
      <c r="O29" s="27"/>
    </row>
    <row r="30" spans="1:15" x14ac:dyDescent="0.25">
      <c r="A30" s="18" t="s">
        <v>214</v>
      </c>
      <c r="B30" s="15"/>
      <c r="C30" s="15"/>
      <c r="D30" s="15">
        <v>1</v>
      </c>
      <c r="E30" s="46">
        <v>1</v>
      </c>
      <c r="F30" s="96"/>
      <c r="G30" s="97"/>
      <c r="H30" s="97"/>
      <c r="I30" s="98"/>
      <c r="J30" s="35"/>
      <c r="K30" s="39"/>
      <c r="L30" s="48"/>
      <c r="M30" s="27"/>
      <c r="N30" s="27"/>
      <c r="O30" s="27"/>
    </row>
    <row r="31" spans="1:15" x14ac:dyDescent="0.25">
      <c r="A31" s="18" t="s">
        <v>215</v>
      </c>
      <c r="B31" s="15"/>
      <c r="C31" s="15"/>
      <c r="D31" s="15"/>
      <c r="E31" s="46">
        <v>1</v>
      </c>
      <c r="F31" s="96"/>
      <c r="G31" s="97"/>
      <c r="H31" s="97"/>
      <c r="I31" s="98"/>
      <c r="J31" s="35"/>
      <c r="K31" s="39"/>
      <c r="L31" s="48"/>
      <c r="M31" s="27"/>
      <c r="N31" s="27"/>
      <c r="O31" s="27"/>
    </row>
    <row r="32" spans="1:15" x14ac:dyDescent="0.25">
      <c r="A32" s="19" t="s">
        <v>216</v>
      </c>
      <c r="B32" s="53"/>
      <c r="C32" s="53"/>
      <c r="D32" s="53"/>
      <c r="E32" s="46">
        <v>1</v>
      </c>
      <c r="F32" s="36"/>
      <c r="G32" s="37"/>
      <c r="H32" s="37"/>
      <c r="I32" s="38"/>
      <c r="J32" s="35"/>
      <c r="K32" s="39"/>
      <c r="L32" s="49"/>
      <c r="M32" s="11"/>
      <c r="N32" s="11"/>
      <c r="O32" s="11"/>
    </row>
    <row r="33" spans="1:15" x14ac:dyDescent="0.25">
      <c r="A33" s="12"/>
      <c r="B33" s="41" t="s">
        <v>22</v>
      </c>
      <c r="C33" s="41" t="s">
        <v>23</v>
      </c>
      <c r="D33" s="41" t="s">
        <v>24</v>
      </c>
      <c r="E33" s="45" t="s">
        <v>31</v>
      </c>
      <c r="F33" s="42"/>
      <c r="G33" s="43"/>
      <c r="H33" s="43"/>
      <c r="I33" s="44"/>
      <c r="J33" s="12" t="s">
        <v>22</v>
      </c>
      <c r="K33" s="25" t="s">
        <v>23</v>
      </c>
      <c r="L33" s="45" t="s">
        <v>31</v>
      </c>
      <c r="M33" s="11"/>
      <c r="N33" s="11"/>
      <c r="O33" s="11"/>
    </row>
    <row r="34" spans="1:15" x14ac:dyDescent="0.25">
      <c r="A34" s="22" t="s">
        <v>20</v>
      </c>
      <c r="B34" s="34">
        <v>2</v>
      </c>
      <c r="C34" s="34">
        <v>0</v>
      </c>
      <c r="D34" s="34">
        <v>1</v>
      </c>
      <c r="E34" s="47"/>
      <c r="F34" s="93" t="s">
        <v>20</v>
      </c>
      <c r="G34" s="94"/>
      <c r="H34" s="94"/>
      <c r="I34" s="95"/>
      <c r="J34" s="12"/>
      <c r="K34" s="41"/>
      <c r="L34" s="56"/>
      <c r="M34" s="11"/>
      <c r="N34" s="11"/>
      <c r="O34" s="11"/>
    </row>
  </sheetData>
  <mergeCells count="10">
    <mergeCell ref="F30:I30"/>
    <mergeCell ref="F31:I31"/>
    <mergeCell ref="A2:D2"/>
    <mergeCell ref="F34:I34"/>
    <mergeCell ref="K1:O1"/>
    <mergeCell ref="K2:O2"/>
    <mergeCell ref="F26:I26"/>
    <mergeCell ref="F27:I27"/>
    <mergeCell ref="F28:I28"/>
    <mergeCell ref="F29:I2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17" sqref="M17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25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84</v>
      </c>
      <c r="B5" s="15"/>
      <c r="C5" s="16"/>
      <c r="D5" s="15">
        <v>42</v>
      </c>
      <c r="E5" s="15">
        <v>7</v>
      </c>
      <c r="F5" s="17">
        <f t="shared" ref="F5:F22" si="0">E5/D5</f>
        <v>0.16666666666666666</v>
      </c>
      <c r="G5" s="15">
        <v>2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5</v>
      </c>
      <c r="N5" s="15">
        <v>0</v>
      </c>
      <c r="O5" s="15">
        <f t="shared" ref="O5:O24" si="1">D5+L5+M5+N5</f>
        <v>47</v>
      </c>
    </row>
    <row r="6" spans="1:15" x14ac:dyDescent="0.25">
      <c r="A6" s="18" t="s">
        <v>85</v>
      </c>
      <c r="B6" s="15"/>
      <c r="C6" s="16"/>
      <c r="D6" s="15">
        <v>16</v>
      </c>
      <c r="E6" s="15">
        <v>2</v>
      </c>
      <c r="F6" s="17">
        <f t="shared" si="0"/>
        <v>0.125</v>
      </c>
      <c r="G6" s="15">
        <v>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2</v>
      </c>
      <c r="N6" s="15">
        <v>1</v>
      </c>
      <c r="O6" s="15">
        <f t="shared" si="1"/>
        <v>19</v>
      </c>
    </row>
    <row r="7" spans="1:15" x14ac:dyDescent="0.25">
      <c r="A7" s="18" t="s">
        <v>86</v>
      </c>
      <c r="B7" s="15"/>
      <c r="C7" s="15"/>
      <c r="D7" s="15">
        <v>30</v>
      </c>
      <c r="E7" s="15">
        <v>13</v>
      </c>
      <c r="F7" s="17">
        <f t="shared" si="0"/>
        <v>0.43333333333333335</v>
      </c>
      <c r="G7" s="15">
        <v>4</v>
      </c>
      <c r="H7" s="15">
        <v>5</v>
      </c>
      <c r="I7" s="15">
        <v>0</v>
      </c>
      <c r="J7" s="15">
        <v>0</v>
      </c>
      <c r="K7" s="15">
        <v>0</v>
      </c>
      <c r="L7" s="15">
        <v>0</v>
      </c>
      <c r="M7" s="15">
        <v>3</v>
      </c>
      <c r="N7" s="15">
        <v>0</v>
      </c>
      <c r="O7" s="15">
        <f t="shared" si="1"/>
        <v>33</v>
      </c>
    </row>
    <row r="8" spans="1:15" x14ac:dyDescent="0.25">
      <c r="A8" s="18" t="s">
        <v>87</v>
      </c>
      <c r="B8" s="15"/>
      <c r="C8" s="16"/>
      <c r="D8" s="15">
        <v>28</v>
      </c>
      <c r="E8" s="15">
        <v>6</v>
      </c>
      <c r="F8" s="17">
        <f t="shared" si="0"/>
        <v>0.21428571428571427</v>
      </c>
      <c r="G8" s="15">
        <v>2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f t="shared" si="1"/>
        <v>29</v>
      </c>
    </row>
    <row r="9" spans="1:15" x14ac:dyDescent="0.25">
      <c r="A9" s="18" t="s">
        <v>333</v>
      </c>
      <c r="B9" s="15"/>
      <c r="C9" s="15"/>
      <c r="D9" s="15">
        <v>24</v>
      </c>
      <c r="E9" s="15">
        <v>6</v>
      </c>
      <c r="F9" s="17">
        <f t="shared" si="0"/>
        <v>0.25</v>
      </c>
      <c r="G9" s="15">
        <v>6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2</v>
      </c>
      <c r="N9" s="15">
        <v>2</v>
      </c>
      <c r="O9" s="15">
        <f t="shared" si="1"/>
        <v>29</v>
      </c>
    </row>
    <row r="10" spans="1:15" x14ac:dyDescent="0.25">
      <c r="A10" s="18" t="s">
        <v>88</v>
      </c>
      <c r="B10" s="15"/>
      <c r="C10" s="16"/>
      <c r="D10" s="15">
        <v>11</v>
      </c>
      <c r="E10" s="15">
        <v>2</v>
      </c>
      <c r="F10" s="17">
        <f t="shared" si="0"/>
        <v>0.18181818181818182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f t="shared" si="1"/>
        <v>12</v>
      </c>
    </row>
    <row r="11" spans="1:15" x14ac:dyDescent="0.25">
      <c r="A11" s="18" t="s">
        <v>89</v>
      </c>
      <c r="B11" s="15"/>
      <c r="C11" s="15"/>
      <c r="D11" s="15">
        <v>17</v>
      </c>
      <c r="E11" s="15">
        <v>5</v>
      </c>
      <c r="F11" s="17">
        <f t="shared" si="0"/>
        <v>0.29411764705882354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5">
        <v>0</v>
      </c>
      <c r="O11" s="15">
        <f t="shared" si="1"/>
        <v>19</v>
      </c>
    </row>
    <row r="12" spans="1:15" x14ac:dyDescent="0.25">
      <c r="A12" s="18" t="s">
        <v>90</v>
      </c>
      <c r="B12" s="15"/>
      <c r="C12" s="15"/>
      <c r="D12" s="15">
        <v>4</v>
      </c>
      <c r="E12" s="15">
        <v>0</v>
      </c>
      <c r="F12" s="17">
        <f t="shared" si="0"/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4</v>
      </c>
    </row>
    <row r="13" spans="1:15" x14ac:dyDescent="0.25">
      <c r="A13" s="18" t="s">
        <v>91</v>
      </c>
      <c r="B13" s="15"/>
      <c r="C13" s="16"/>
      <c r="D13" s="15">
        <v>3</v>
      </c>
      <c r="E13" s="15">
        <v>0</v>
      </c>
      <c r="F13" s="17">
        <f t="shared" si="0"/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3</v>
      </c>
    </row>
    <row r="14" spans="1:15" x14ac:dyDescent="0.25">
      <c r="A14" s="18" t="s">
        <v>92</v>
      </c>
      <c r="B14" s="15"/>
      <c r="C14" s="16"/>
      <c r="D14" s="15">
        <v>15</v>
      </c>
      <c r="E14" s="15">
        <v>4</v>
      </c>
      <c r="F14" s="17">
        <f t="shared" si="0"/>
        <v>0.26666666666666666</v>
      </c>
      <c r="G14" s="15">
        <v>3</v>
      </c>
      <c r="H14" s="15">
        <v>1</v>
      </c>
      <c r="I14" s="15">
        <v>0</v>
      </c>
      <c r="J14" s="15">
        <v>0</v>
      </c>
      <c r="K14" s="15">
        <v>0</v>
      </c>
      <c r="L14" s="15">
        <v>1</v>
      </c>
      <c r="M14" s="15">
        <v>1</v>
      </c>
      <c r="N14" s="15">
        <v>1</v>
      </c>
      <c r="O14" s="15">
        <f t="shared" si="1"/>
        <v>18</v>
      </c>
    </row>
    <row r="15" spans="1:15" x14ac:dyDescent="0.25">
      <c r="A15" s="18" t="s">
        <v>93</v>
      </c>
      <c r="B15" s="15"/>
      <c r="C15" s="15"/>
      <c r="D15" s="15">
        <v>16</v>
      </c>
      <c r="E15" s="15">
        <v>6</v>
      </c>
      <c r="F15" s="17">
        <f t="shared" si="0"/>
        <v>0.375</v>
      </c>
      <c r="G15" s="15">
        <v>2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5">
        <v>1</v>
      </c>
      <c r="O15" s="15">
        <f t="shared" si="1"/>
        <v>19</v>
      </c>
    </row>
    <row r="16" spans="1:15" x14ac:dyDescent="0.25">
      <c r="A16" s="18" t="s">
        <v>94</v>
      </c>
      <c r="B16" s="15"/>
      <c r="C16" s="15"/>
      <c r="D16" s="15">
        <v>6</v>
      </c>
      <c r="E16" s="15">
        <v>0</v>
      </c>
      <c r="F16" s="17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0</v>
      </c>
      <c r="O16" s="15">
        <f t="shared" si="1"/>
        <v>8</v>
      </c>
    </row>
    <row r="17" spans="1:15" x14ac:dyDescent="0.25">
      <c r="A17" s="18" t="s">
        <v>95</v>
      </c>
      <c r="B17" s="15"/>
      <c r="C17" s="15"/>
      <c r="D17" s="15">
        <v>18</v>
      </c>
      <c r="E17" s="15">
        <v>4</v>
      </c>
      <c r="F17" s="17">
        <f t="shared" si="0"/>
        <v>0.22222222222222221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1</v>
      </c>
      <c r="M17" s="15">
        <v>0</v>
      </c>
      <c r="N17" s="15">
        <v>0</v>
      </c>
      <c r="O17" s="15">
        <f t="shared" si="1"/>
        <v>19</v>
      </c>
    </row>
    <row r="18" spans="1:15" x14ac:dyDescent="0.25">
      <c r="A18" s="19" t="s">
        <v>96</v>
      </c>
      <c r="B18" s="65"/>
      <c r="C18" s="65"/>
      <c r="D18" s="15">
        <v>19</v>
      </c>
      <c r="E18" s="15">
        <v>4</v>
      </c>
      <c r="F18" s="17">
        <f t="shared" si="0"/>
        <v>0.21052631578947367</v>
      </c>
      <c r="G18" s="15">
        <v>1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5</v>
      </c>
      <c r="N18" s="15">
        <v>0</v>
      </c>
      <c r="O18" s="15">
        <f t="shared" si="1"/>
        <v>24</v>
      </c>
    </row>
    <row r="19" spans="1:15" x14ac:dyDescent="0.25">
      <c r="A19" s="19"/>
      <c r="B19" s="65"/>
      <c r="C19" s="65"/>
      <c r="D19" s="15">
        <v>0</v>
      </c>
      <c r="E19" s="15" t="s">
        <v>261</v>
      </c>
      <c r="F19" s="17" t="e">
        <f t="shared" si="0"/>
        <v>#VALUE!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 t="shared" si="1"/>
        <v>0</v>
      </c>
    </row>
    <row r="20" spans="1:15" x14ac:dyDescent="0.25">
      <c r="A20" s="19"/>
      <c r="B20" s="65"/>
      <c r="C20" s="65"/>
      <c r="D20" s="15">
        <v>0</v>
      </c>
      <c r="E20" s="15">
        <v>0</v>
      </c>
      <c r="F20" s="17" t="e">
        <f t="shared" si="0"/>
        <v>#DIV/0!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 t="shared" si="1"/>
        <v>0</v>
      </c>
    </row>
    <row r="21" spans="1:15" x14ac:dyDescent="0.25">
      <c r="A21" s="19"/>
      <c r="B21" s="66"/>
      <c r="C21" s="66"/>
      <c r="D21" s="15">
        <v>0</v>
      </c>
      <c r="E21" s="15">
        <v>0</v>
      </c>
      <c r="F21" s="17" t="e">
        <f t="shared" si="0"/>
        <v>#DIV/0!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si="1"/>
        <v>0</v>
      </c>
    </row>
    <row r="22" spans="1:15" x14ac:dyDescent="0.25">
      <c r="A22" s="19"/>
      <c r="B22" s="66"/>
      <c r="C22" s="66"/>
      <c r="D22" s="15">
        <v>0</v>
      </c>
      <c r="E22" s="15">
        <v>0</v>
      </c>
      <c r="F22" s="17" t="e">
        <f t="shared" si="0"/>
        <v>#DIV/0!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1"/>
        <v>0</v>
      </c>
    </row>
    <row r="23" spans="1:15" x14ac:dyDescent="0.25">
      <c r="A23" s="21" t="s">
        <v>19</v>
      </c>
      <c r="B23" s="22" t="s">
        <v>5</v>
      </c>
      <c r="C23" s="22" t="s">
        <v>6</v>
      </c>
      <c r="D23" s="12" t="s">
        <v>7</v>
      </c>
      <c r="E23" s="12" t="s">
        <v>8</v>
      </c>
      <c r="F23" s="23" t="s">
        <v>9</v>
      </c>
      <c r="G23" s="22" t="s">
        <v>10</v>
      </c>
      <c r="H23" s="22" t="s">
        <v>11</v>
      </c>
      <c r="I23" s="22" t="s">
        <v>12</v>
      </c>
      <c r="J23" s="22" t="s">
        <v>13</v>
      </c>
      <c r="K23" s="33" t="s">
        <v>14</v>
      </c>
      <c r="L23" s="22" t="s">
        <v>15</v>
      </c>
      <c r="M23" s="22" t="s">
        <v>16</v>
      </c>
      <c r="N23" s="22" t="s">
        <v>17</v>
      </c>
      <c r="O23" s="12" t="s">
        <v>18</v>
      </c>
    </row>
    <row r="24" spans="1:15" x14ac:dyDescent="0.25">
      <c r="A24" s="24" t="s">
        <v>20</v>
      </c>
      <c r="B24" s="34">
        <v>8</v>
      </c>
      <c r="C24" s="34"/>
      <c r="D24" s="34">
        <f>SUM(D5:D22)</f>
        <v>249</v>
      </c>
      <c r="E24" s="34">
        <f>SUM(E5:E22)</f>
        <v>59</v>
      </c>
      <c r="F24" s="17">
        <f>E24/D24</f>
        <v>0.23694779116465864</v>
      </c>
      <c r="G24" s="34">
        <f t="shared" ref="G24:N24" si="2">SUM(G5:G22)</f>
        <v>24</v>
      </c>
      <c r="H24" s="34">
        <f t="shared" si="2"/>
        <v>9</v>
      </c>
      <c r="I24" s="34">
        <f t="shared" si="2"/>
        <v>1</v>
      </c>
      <c r="J24" s="34">
        <f t="shared" si="2"/>
        <v>2</v>
      </c>
      <c r="K24" s="34">
        <f t="shared" si="2"/>
        <v>0</v>
      </c>
      <c r="L24" s="34">
        <f t="shared" si="2"/>
        <v>3</v>
      </c>
      <c r="M24" s="34">
        <f t="shared" si="2"/>
        <v>25</v>
      </c>
      <c r="N24" s="34">
        <f t="shared" si="2"/>
        <v>6</v>
      </c>
      <c r="O24" s="34">
        <f t="shared" si="1"/>
        <v>283</v>
      </c>
    </row>
    <row r="25" spans="1:15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27"/>
      <c r="M25" s="27"/>
      <c r="N25" s="27"/>
      <c r="O25" s="27"/>
    </row>
    <row r="26" spans="1:15" x14ac:dyDescent="0.25">
      <c r="A26" s="12" t="s">
        <v>21</v>
      </c>
      <c r="B26" s="12" t="s">
        <v>22</v>
      </c>
      <c r="C26" s="12" t="s">
        <v>23</v>
      </c>
      <c r="D26" s="87" t="s">
        <v>24</v>
      </c>
      <c r="E26" s="100" t="s">
        <v>21</v>
      </c>
      <c r="F26" s="100"/>
      <c r="G26" s="100"/>
      <c r="H26" s="100"/>
      <c r="I26" s="87" t="s">
        <v>22</v>
      </c>
      <c r="J26" s="25" t="s">
        <v>23</v>
      </c>
      <c r="K26" s="87" t="s">
        <v>24</v>
      </c>
      <c r="M26" s="27"/>
      <c r="N26" s="27"/>
      <c r="O26" s="27"/>
    </row>
    <row r="27" spans="1:15" x14ac:dyDescent="0.25">
      <c r="A27" s="18" t="s">
        <v>97</v>
      </c>
      <c r="B27" s="15">
        <v>1</v>
      </c>
      <c r="C27" s="15">
        <v>2</v>
      </c>
      <c r="D27" s="15"/>
      <c r="E27" s="85"/>
      <c r="F27" s="85"/>
      <c r="G27" s="85"/>
      <c r="H27" s="86"/>
      <c r="I27" s="35"/>
      <c r="J27" s="39"/>
      <c r="K27" s="48"/>
      <c r="M27" s="27"/>
      <c r="N27" s="27"/>
      <c r="O27" s="27"/>
    </row>
    <row r="28" spans="1:15" x14ac:dyDescent="0.25">
      <c r="A28" s="40" t="s">
        <v>98</v>
      </c>
      <c r="B28" s="15">
        <v>0</v>
      </c>
      <c r="C28" s="15">
        <v>1</v>
      </c>
      <c r="D28" s="15"/>
      <c r="E28" s="85"/>
      <c r="F28" s="85"/>
      <c r="G28" s="85"/>
      <c r="H28" s="86"/>
      <c r="I28" s="35"/>
      <c r="J28" s="39"/>
      <c r="K28" s="48"/>
      <c r="M28" s="27"/>
      <c r="N28" s="27"/>
      <c r="O28" s="27"/>
    </row>
    <row r="29" spans="1:15" x14ac:dyDescent="0.25">
      <c r="A29" s="18" t="s">
        <v>99</v>
      </c>
      <c r="B29" s="15">
        <v>0</v>
      </c>
      <c r="C29" s="15">
        <v>2</v>
      </c>
      <c r="D29" s="15"/>
      <c r="E29" s="85"/>
      <c r="F29" s="85"/>
      <c r="G29" s="85"/>
      <c r="H29" s="86"/>
      <c r="I29" s="35"/>
      <c r="J29" s="39"/>
      <c r="K29" s="48"/>
      <c r="M29" s="27"/>
      <c r="N29" s="27"/>
      <c r="O29" s="27"/>
    </row>
    <row r="30" spans="1:15" x14ac:dyDescent="0.25">
      <c r="A30" s="18" t="s">
        <v>100</v>
      </c>
      <c r="B30" s="15"/>
      <c r="C30" s="15"/>
      <c r="D30" s="15"/>
      <c r="E30" s="85"/>
      <c r="F30" s="85"/>
      <c r="G30" s="85"/>
      <c r="H30" s="86"/>
      <c r="I30" s="35"/>
      <c r="J30" s="39"/>
      <c r="K30" s="48"/>
      <c r="M30" s="27"/>
      <c r="N30" s="27"/>
      <c r="O30" s="27"/>
    </row>
    <row r="31" spans="1:15" x14ac:dyDescent="0.25">
      <c r="A31" s="18" t="s">
        <v>101</v>
      </c>
      <c r="B31" s="15"/>
      <c r="C31" s="15"/>
      <c r="D31" s="15"/>
      <c r="E31" s="85"/>
      <c r="F31" s="85"/>
      <c r="G31" s="85"/>
      <c r="H31" s="86"/>
      <c r="I31" s="35"/>
      <c r="J31" s="39"/>
      <c r="K31" s="48"/>
      <c r="M31" s="27"/>
      <c r="N31" s="27"/>
      <c r="O31" s="27"/>
    </row>
    <row r="32" spans="1:15" x14ac:dyDescent="0.25">
      <c r="A32" s="19" t="s">
        <v>332</v>
      </c>
      <c r="B32" s="65">
        <v>2</v>
      </c>
      <c r="C32" s="65">
        <v>0</v>
      </c>
      <c r="D32" s="65"/>
      <c r="E32" s="83"/>
      <c r="F32" s="83"/>
      <c r="G32" s="83"/>
      <c r="H32" s="84"/>
      <c r="I32" s="35"/>
      <c r="J32" s="39"/>
      <c r="K32" s="49"/>
      <c r="M32" s="11"/>
      <c r="N32" s="11"/>
      <c r="O32" s="11"/>
    </row>
    <row r="33" spans="1:15" x14ac:dyDescent="0.25">
      <c r="A33" s="12"/>
      <c r="B33" s="41" t="s">
        <v>22</v>
      </c>
      <c r="C33" s="41" t="s">
        <v>23</v>
      </c>
      <c r="D33" s="41" t="s">
        <v>24</v>
      </c>
      <c r="E33" s="43"/>
      <c r="F33" s="43"/>
      <c r="G33" s="43"/>
      <c r="H33" s="44"/>
      <c r="I33" s="87" t="s">
        <v>22</v>
      </c>
      <c r="J33" s="25" t="s">
        <v>23</v>
      </c>
      <c r="K33" s="87" t="s">
        <v>24</v>
      </c>
      <c r="M33" s="11"/>
      <c r="N33" s="11"/>
      <c r="O33" s="11"/>
    </row>
    <row r="34" spans="1:15" x14ac:dyDescent="0.25">
      <c r="A34" s="22" t="s">
        <v>20</v>
      </c>
      <c r="B34" s="34">
        <v>3</v>
      </c>
      <c r="C34" s="34">
        <v>5</v>
      </c>
      <c r="D34" s="34"/>
      <c r="E34" s="100" t="s">
        <v>20</v>
      </c>
      <c r="F34" s="100"/>
      <c r="G34" s="100"/>
      <c r="H34" s="100"/>
      <c r="I34" s="87"/>
      <c r="J34" s="41"/>
      <c r="K34" s="67"/>
      <c r="M34" s="11"/>
      <c r="N34" s="11"/>
      <c r="O34" s="11"/>
    </row>
  </sheetData>
  <mergeCells count="5">
    <mergeCell ref="E26:H26"/>
    <mergeCell ref="E34:H34"/>
    <mergeCell ref="A2:D2"/>
    <mergeCell ref="K1:O1"/>
    <mergeCell ref="K2:O2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7" workbookViewId="0">
      <selection activeCell="B18" sqref="B18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102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317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77" t="s">
        <v>119</v>
      </c>
      <c r="B5" s="15"/>
      <c r="C5" s="16">
        <v>7</v>
      </c>
      <c r="D5" s="15">
        <v>26</v>
      </c>
      <c r="E5" s="15">
        <v>10</v>
      </c>
      <c r="F5" s="57">
        <f t="shared" ref="F5:F16" si="0">E5/D5</f>
        <v>0.38461538461538464</v>
      </c>
      <c r="G5" s="15">
        <v>6</v>
      </c>
      <c r="H5" s="15">
        <v>2</v>
      </c>
      <c r="I5" s="15">
        <v>1</v>
      </c>
      <c r="J5" s="15">
        <v>1</v>
      </c>
      <c r="K5" s="15">
        <v>0</v>
      </c>
      <c r="L5" s="15">
        <v>1</v>
      </c>
      <c r="M5" s="15">
        <v>1</v>
      </c>
      <c r="N5" s="15">
        <v>1</v>
      </c>
      <c r="O5" s="15">
        <f>D5+L5+M5+N5</f>
        <v>29</v>
      </c>
    </row>
    <row r="6" spans="1:15" x14ac:dyDescent="0.25">
      <c r="A6" s="78" t="s">
        <v>139</v>
      </c>
      <c r="B6" s="15"/>
      <c r="C6" s="16">
        <v>8</v>
      </c>
      <c r="D6" s="15">
        <v>15</v>
      </c>
      <c r="E6" s="15">
        <v>2</v>
      </c>
      <c r="F6" s="57">
        <f t="shared" si="0"/>
        <v>0.13333333333333333</v>
      </c>
      <c r="G6" s="15">
        <v>0</v>
      </c>
      <c r="H6" s="15">
        <v>2</v>
      </c>
      <c r="I6" s="15">
        <v>0</v>
      </c>
      <c r="J6" s="15">
        <v>0</v>
      </c>
      <c r="K6" s="15">
        <v>0</v>
      </c>
      <c r="L6" s="15">
        <v>0</v>
      </c>
      <c r="M6" s="15">
        <v>3</v>
      </c>
      <c r="N6" s="15">
        <v>0</v>
      </c>
      <c r="O6" s="15">
        <f>D6+L6+M6+N6</f>
        <v>18</v>
      </c>
    </row>
    <row r="7" spans="1:15" x14ac:dyDescent="0.25">
      <c r="A7" s="78" t="s">
        <v>120</v>
      </c>
      <c r="B7" s="15"/>
      <c r="C7" s="15">
        <v>9</v>
      </c>
      <c r="D7" s="15">
        <v>28</v>
      </c>
      <c r="E7" s="15">
        <v>12</v>
      </c>
      <c r="F7" s="57">
        <f t="shared" si="0"/>
        <v>0.42857142857142855</v>
      </c>
      <c r="G7" s="15">
        <v>8</v>
      </c>
      <c r="H7" s="15">
        <v>2</v>
      </c>
      <c r="I7" s="15">
        <v>1</v>
      </c>
      <c r="J7" s="15">
        <v>1</v>
      </c>
      <c r="K7" s="15">
        <v>0</v>
      </c>
      <c r="L7" s="15">
        <v>0</v>
      </c>
      <c r="M7" s="15">
        <v>1</v>
      </c>
      <c r="N7" s="15">
        <v>1</v>
      </c>
      <c r="O7" s="15">
        <f>D7+L7+M7+N7</f>
        <v>30</v>
      </c>
    </row>
    <row r="8" spans="1:15" x14ac:dyDescent="0.25">
      <c r="A8" s="78" t="s">
        <v>121</v>
      </c>
      <c r="B8" s="15"/>
      <c r="C8" s="16">
        <v>5</v>
      </c>
      <c r="D8" s="15">
        <v>19</v>
      </c>
      <c r="E8" s="15">
        <v>4</v>
      </c>
      <c r="F8" s="57">
        <f>E8/D8</f>
        <v>0.21052631578947367</v>
      </c>
      <c r="G8" s="15">
        <v>3</v>
      </c>
      <c r="H8" s="15">
        <v>1</v>
      </c>
      <c r="I8" s="15">
        <v>0</v>
      </c>
      <c r="J8" s="15">
        <v>0</v>
      </c>
      <c r="K8" s="15">
        <v>0</v>
      </c>
      <c r="L8" s="15">
        <v>1</v>
      </c>
      <c r="M8" s="15">
        <v>5</v>
      </c>
      <c r="N8" s="15">
        <v>1</v>
      </c>
      <c r="O8" s="15">
        <f>D8+L8+M8+N8</f>
        <v>26</v>
      </c>
    </row>
    <row r="9" spans="1:15" x14ac:dyDescent="0.25">
      <c r="A9" s="78" t="s">
        <v>122</v>
      </c>
      <c r="B9" s="15"/>
      <c r="C9" s="15">
        <v>3</v>
      </c>
      <c r="D9" s="15">
        <v>26</v>
      </c>
      <c r="E9" s="15">
        <v>9</v>
      </c>
      <c r="F9" s="57">
        <f t="shared" si="0"/>
        <v>0.34615384615384615</v>
      </c>
      <c r="G9" s="15">
        <v>7</v>
      </c>
      <c r="H9" s="15">
        <v>1</v>
      </c>
      <c r="I9" s="15">
        <v>0</v>
      </c>
      <c r="J9" s="15">
        <v>1</v>
      </c>
      <c r="K9" s="15">
        <v>0</v>
      </c>
      <c r="L9" s="15">
        <v>1</v>
      </c>
      <c r="M9" s="15">
        <v>3</v>
      </c>
      <c r="N9" s="15">
        <v>1</v>
      </c>
      <c r="O9" s="15">
        <f>D9+L9+M9+N9</f>
        <v>31</v>
      </c>
    </row>
    <row r="10" spans="1:15" x14ac:dyDescent="0.25">
      <c r="A10" s="78" t="s">
        <v>123</v>
      </c>
      <c r="B10" s="15"/>
      <c r="C10" s="16">
        <v>2</v>
      </c>
      <c r="D10" s="15">
        <v>22</v>
      </c>
      <c r="E10" s="15">
        <v>10</v>
      </c>
      <c r="F10" s="57">
        <f t="shared" si="0"/>
        <v>0.45454545454545453</v>
      </c>
      <c r="G10" s="15">
        <v>6</v>
      </c>
      <c r="H10" s="15">
        <v>2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2</v>
      </c>
      <c r="O10" s="15">
        <f t="shared" ref="O10:O16" si="1">D10+L10+M10+N10</f>
        <v>24</v>
      </c>
    </row>
    <row r="11" spans="1:15" x14ac:dyDescent="0.25">
      <c r="A11" s="78" t="s">
        <v>124</v>
      </c>
      <c r="B11" s="15"/>
      <c r="C11" s="15">
        <v>6</v>
      </c>
      <c r="D11" s="15">
        <v>23</v>
      </c>
      <c r="E11" s="15">
        <v>3</v>
      </c>
      <c r="F11" s="57">
        <f t="shared" si="0"/>
        <v>0.13043478260869565</v>
      </c>
      <c r="G11" s="15">
        <v>2</v>
      </c>
      <c r="H11" s="15">
        <v>1</v>
      </c>
      <c r="I11" s="15">
        <v>0</v>
      </c>
      <c r="J11" s="15">
        <v>0</v>
      </c>
      <c r="K11" s="15">
        <v>0</v>
      </c>
      <c r="L11" s="15">
        <v>1</v>
      </c>
      <c r="M11" s="15">
        <v>2</v>
      </c>
      <c r="N11" s="15">
        <v>1</v>
      </c>
      <c r="O11" s="15">
        <f t="shared" si="1"/>
        <v>27</v>
      </c>
    </row>
    <row r="12" spans="1:15" x14ac:dyDescent="0.25">
      <c r="A12" s="78" t="s">
        <v>125</v>
      </c>
      <c r="B12" s="15"/>
      <c r="C12" s="15">
        <v>4</v>
      </c>
      <c r="D12" s="15">
        <v>20</v>
      </c>
      <c r="E12" s="15">
        <v>4</v>
      </c>
      <c r="F12" s="57">
        <f t="shared" si="0"/>
        <v>0.2</v>
      </c>
      <c r="G12" s="15">
        <v>3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2</v>
      </c>
      <c r="N12" s="15">
        <v>1</v>
      </c>
      <c r="O12" s="15">
        <f t="shared" si="1"/>
        <v>23</v>
      </c>
    </row>
    <row r="13" spans="1:15" x14ac:dyDescent="0.25">
      <c r="A13" s="78" t="s">
        <v>126</v>
      </c>
      <c r="B13" s="15"/>
      <c r="C13" s="16">
        <v>4</v>
      </c>
      <c r="D13" s="15">
        <v>13</v>
      </c>
      <c r="E13" s="15">
        <v>3</v>
      </c>
      <c r="F13" s="57">
        <f t="shared" si="0"/>
        <v>0.23076923076923078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2</v>
      </c>
      <c r="O13" s="15">
        <f t="shared" si="1"/>
        <v>16</v>
      </c>
    </row>
    <row r="14" spans="1:15" x14ac:dyDescent="0.25">
      <c r="A14" s="78" t="s">
        <v>254</v>
      </c>
      <c r="B14" s="15"/>
      <c r="C14" s="15">
        <v>6</v>
      </c>
      <c r="D14" s="15">
        <v>10</v>
      </c>
      <c r="E14" s="15">
        <v>0</v>
      </c>
      <c r="F14" s="57">
        <f>E14/D14</f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f>D14+L14+M14+N14</f>
        <v>11</v>
      </c>
    </row>
    <row r="15" spans="1:15" x14ac:dyDescent="0.25">
      <c r="A15" s="78" t="s">
        <v>127</v>
      </c>
      <c r="B15" s="15"/>
      <c r="C15" s="16">
        <v>3</v>
      </c>
      <c r="D15" s="15">
        <v>13</v>
      </c>
      <c r="E15" s="15">
        <v>5</v>
      </c>
      <c r="F15" s="57">
        <f>E15/D15</f>
        <v>0.38461538461538464</v>
      </c>
      <c r="G15" s="15">
        <v>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f>D15+L15+M15+N15</f>
        <v>14</v>
      </c>
    </row>
    <row r="16" spans="1:15" x14ac:dyDescent="0.25">
      <c r="A16" s="113" t="s">
        <v>336</v>
      </c>
      <c r="B16" s="66"/>
      <c r="C16" s="65">
        <v>4</v>
      </c>
      <c r="D16" s="65">
        <v>5</v>
      </c>
      <c r="E16" s="65">
        <v>2</v>
      </c>
      <c r="F16" s="57">
        <f>E16/D16</f>
        <v>0.4</v>
      </c>
      <c r="G16" s="65">
        <v>2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2</v>
      </c>
      <c r="N16" s="65">
        <v>0</v>
      </c>
      <c r="O16" s="15">
        <f>D16+L16+M16+N16</f>
        <v>7</v>
      </c>
    </row>
    <row r="17" spans="1:15" x14ac:dyDescent="0.25">
      <c r="A17" s="21" t="s">
        <v>19</v>
      </c>
      <c r="B17" s="22" t="s">
        <v>5</v>
      </c>
      <c r="C17" s="22" t="s">
        <v>6</v>
      </c>
      <c r="D17" s="22" t="s">
        <v>7</v>
      </c>
      <c r="E17" s="22" t="s">
        <v>8</v>
      </c>
      <c r="F17" s="23" t="s">
        <v>9</v>
      </c>
      <c r="G17" s="22" t="s">
        <v>10</v>
      </c>
      <c r="H17" s="22" t="s">
        <v>11</v>
      </c>
      <c r="I17" s="22" t="s">
        <v>12</v>
      </c>
      <c r="J17" s="22" t="s">
        <v>13</v>
      </c>
      <c r="K17" s="33" t="s">
        <v>14</v>
      </c>
      <c r="L17" s="22" t="s">
        <v>15</v>
      </c>
      <c r="M17" s="22" t="s">
        <v>16</v>
      </c>
      <c r="N17" s="22" t="s">
        <v>17</v>
      </c>
      <c r="O17" s="22" t="s">
        <v>18</v>
      </c>
    </row>
    <row r="18" spans="1:15" x14ac:dyDescent="0.25">
      <c r="A18" s="24" t="s">
        <v>20</v>
      </c>
      <c r="B18" s="34">
        <v>8</v>
      </c>
      <c r="C18" s="15"/>
      <c r="D18" s="34">
        <f>SUM(D5:D16)</f>
        <v>220</v>
      </c>
      <c r="E18" s="34">
        <f>SUM(E5:E16)</f>
        <v>64</v>
      </c>
      <c r="F18" s="17">
        <f>E18/D18</f>
        <v>0.29090909090909089</v>
      </c>
      <c r="G18" s="34">
        <f>SUM(G5:G16)</f>
        <v>45</v>
      </c>
      <c r="H18" s="34">
        <f>SUM(H5:H16)</f>
        <v>11</v>
      </c>
      <c r="I18" s="34">
        <f>SUM(I5:I16)</f>
        <v>2</v>
      </c>
      <c r="J18" s="34">
        <f>SUM(J5:J16)</f>
        <v>6</v>
      </c>
      <c r="K18" s="34">
        <f>SUM(K5:K16)</f>
        <v>0</v>
      </c>
      <c r="L18" s="34">
        <f>SUM(L5:L16)</f>
        <v>5</v>
      </c>
      <c r="M18" s="34">
        <f>SUM(M5:M16)</f>
        <v>20</v>
      </c>
      <c r="N18" s="34">
        <f>SUM(N5:N16)</f>
        <v>11</v>
      </c>
      <c r="O18" s="34">
        <f>D18+L18+M18+N18</f>
        <v>256</v>
      </c>
    </row>
    <row r="19" spans="1:15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27"/>
      <c r="M19" s="27"/>
      <c r="N19" s="27"/>
      <c r="O19" s="27"/>
    </row>
    <row r="20" spans="1:15" x14ac:dyDescent="0.25">
      <c r="A20" s="12" t="s">
        <v>21</v>
      </c>
      <c r="B20" s="12" t="s">
        <v>22</v>
      </c>
      <c r="C20" s="12" t="s">
        <v>23</v>
      </c>
      <c r="D20" s="87" t="s">
        <v>24</v>
      </c>
      <c r="E20" s="100" t="s">
        <v>21</v>
      </c>
      <c r="F20" s="100"/>
      <c r="G20" s="100"/>
      <c r="H20" s="100"/>
      <c r="I20" s="87" t="s">
        <v>22</v>
      </c>
      <c r="J20" s="25" t="s">
        <v>23</v>
      </c>
      <c r="K20" s="87" t="s">
        <v>24</v>
      </c>
      <c r="M20" s="27"/>
      <c r="N20" s="27"/>
      <c r="O20" s="27"/>
    </row>
    <row r="21" spans="1:15" x14ac:dyDescent="0.25">
      <c r="A21" s="18" t="s">
        <v>128</v>
      </c>
      <c r="B21" s="15">
        <v>1</v>
      </c>
      <c r="C21" s="15">
        <v>1</v>
      </c>
      <c r="D21" s="15"/>
      <c r="E21" s="85" t="s">
        <v>316</v>
      </c>
      <c r="F21" s="85"/>
      <c r="G21" s="85"/>
      <c r="H21" s="86"/>
      <c r="I21" s="16">
        <v>0</v>
      </c>
      <c r="J21" s="16">
        <v>0</v>
      </c>
      <c r="K21" s="48"/>
      <c r="M21" s="27"/>
      <c r="N21" s="27"/>
      <c r="O21" s="27"/>
    </row>
    <row r="22" spans="1:15" x14ac:dyDescent="0.25">
      <c r="A22" s="40" t="s">
        <v>129</v>
      </c>
      <c r="B22" s="15"/>
      <c r="C22" s="15"/>
      <c r="D22" s="15">
        <v>1</v>
      </c>
      <c r="E22" s="85" t="s">
        <v>134</v>
      </c>
      <c r="F22" s="85"/>
      <c r="G22" s="85"/>
      <c r="H22" s="86"/>
      <c r="I22" s="16">
        <v>0</v>
      </c>
      <c r="J22" s="16">
        <v>1</v>
      </c>
      <c r="K22" s="48"/>
      <c r="M22" s="27"/>
      <c r="N22" s="27"/>
      <c r="O22" s="27"/>
    </row>
    <row r="23" spans="1:15" x14ac:dyDescent="0.25">
      <c r="A23" s="18" t="s">
        <v>130</v>
      </c>
      <c r="B23" s="15"/>
      <c r="C23" s="15"/>
      <c r="D23" s="15"/>
      <c r="E23" s="85" t="s">
        <v>135</v>
      </c>
      <c r="F23" s="85"/>
      <c r="G23" s="85"/>
      <c r="H23" s="86"/>
      <c r="I23" s="16"/>
      <c r="J23" s="74"/>
      <c r="K23" s="48"/>
      <c r="M23" s="27"/>
      <c r="N23" s="27"/>
      <c r="O23" s="27"/>
    </row>
    <row r="24" spans="1:15" x14ac:dyDescent="0.25">
      <c r="A24" s="18" t="s">
        <v>131</v>
      </c>
      <c r="B24" s="15">
        <v>2</v>
      </c>
      <c r="C24" s="15">
        <v>1</v>
      </c>
      <c r="D24" s="15"/>
      <c r="E24" s="85" t="s">
        <v>136</v>
      </c>
      <c r="F24" s="85"/>
      <c r="G24" s="85"/>
      <c r="H24" s="86"/>
      <c r="I24" s="16"/>
      <c r="J24" s="74"/>
      <c r="K24" s="48"/>
      <c r="M24" s="27"/>
      <c r="N24" s="27"/>
      <c r="O24" s="27"/>
    </row>
    <row r="25" spans="1:15" x14ac:dyDescent="0.25">
      <c r="A25" s="18" t="s">
        <v>132</v>
      </c>
      <c r="B25" s="15">
        <v>0</v>
      </c>
      <c r="C25" s="15">
        <v>1</v>
      </c>
      <c r="D25" s="15"/>
      <c r="E25" s="85"/>
      <c r="F25" s="85"/>
      <c r="G25" s="85"/>
      <c r="H25" s="86"/>
      <c r="I25" s="16"/>
      <c r="J25" s="74"/>
      <c r="K25" s="48"/>
      <c r="M25" s="27"/>
      <c r="N25" s="27"/>
      <c r="O25" s="27"/>
    </row>
    <row r="26" spans="1:15" x14ac:dyDescent="0.25">
      <c r="A26" s="19" t="s">
        <v>133</v>
      </c>
      <c r="B26" s="65">
        <v>0</v>
      </c>
      <c r="C26" s="65">
        <v>1</v>
      </c>
      <c r="D26" s="65">
        <v>1</v>
      </c>
      <c r="E26" s="83"/>
      <c r="F26" s="83"/>
      <c r="G26" s="83"/>
      <c r="H26" s="84"/>
      <c r="I26" s="16"/>
      <c r="J26" s="74"/>
      <c r="K26" s="49"/>
      <c r="M26" s="11"/>
      <c r="N26" s="11"/>
      <c r="O26" s="11"/>
    </row>
    <row r="27" spans="1:15" x14ac:dyDescent="0.25">
      <c r="A27" s="12"/>
      <c r="B27" s="41" t="s">
        <v>22</v>
      </c>
      <c r="C27" s="41" t="s">
        <v>23</v>
      </c>
      <c r="D27" s="41" t="s">
        <v>24</v>
      </c>
      <c r="E27" s="43"/>
      <c r="F27" s="43"/>
      <c r="G27" s="43"/>
      <c r="H27" s="44"/>
      <c r="I27" s="87" t="s">
        <v>22</v>
      </c>
      <c r="J27" s="25" t="s">
        <v>23</v>
      </c>
      <c r="K27" s="87" t="s">
        <v>24</v>
      </c>
      <c r="M27" s="11"/>
      <c r="N27" s="11"/>
      <c r="O27" s="11"/>
    </row>
    <row r="28" spans="1:15" x14ac:dyDescent="0.25">
      <c r="A28" s="22" t="s">
        <v>20</v>
      </c>
      <c r="B28" s="34">
        <v>3</v>
      </c>
      <c r="C28" s="34">
        <v>4</v>
      </c>
      <c r="D28" s="34">
        <v>2</v>
      </c>
      <c r="E28" s="100" t="s">
        <v>20</v>
      </c>
      <c r="F28" s="100"/>
      <c r="G28" s="100"/>
      <c r="H28" s="100"/>
      <c r="I28" s="34">
        <v>0</v>
      </c>
      <c r="J28" s="75">
        <v>1</v>
      </c>
      <c r="K28" s="76"/>
      <c r="M28" s="11"/>
      <c r="N28" s="11"/>
      <c r="O28" s="11"/>
    </row>
  </sheetData>
  <mergeCells count="5">
    <mergeCell ref="A2:D2"/>
    <mergeCell ref="K1:O1"/>
    <mergeCell ref="K2:O2"/>
    <mergeCell ref="E20:H20"/>
    <mergeCell ref="E28:H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workbookViewId="0">
      <selection activeCell="N18" sqref="N18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103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8" t="s">
        <v>114</v>
      </c>
      <c r="B5" s="15"/>
      <c r="C5" s="16">
        <v>8</v>
      </c>
      <c r="D5" s="15">
        <v>8</v>
      </c>
      <c r="E5" s="15">
        <v>4</v>
      </c>
      <c r="F5" s="57">
        <f t="shared" ref="F5:F18" si="0">E5/D5</f>
        <v>0.5</v>
      </c>
      <c r="G5" s="15">
        <v>3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f t="shared" ref="O5:O18" si="1">D5+L5+M5+N5</f>
        <v>8</v>
      </c>
    </row>
    <row r="6" spans="1:15" x14ac:dyDescent="0.25">
      <c r="A6" s="18" t="s">
        <v>106</v>
      </c>
      <c r="B6" s="15"/>
      <c r="C6" s="16">
        <v>9</v>
      </c>
      <c r="D6" s="15">
        <v>25</v>
      </c>
      <c r="E6" s="15">
        <v>8</v>
      </c>
      <c r="F6" s="57">
        <f t="shared" si="0"/>
        <v>0.32</v>
      </c>
      <c r="G6" s="15">
        <v>7</v>
      </c>
      <c r="H6" s="15">
        <v>0</v>
      </c>
      <c r="I6" s="15">
        <v>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si="1"/>
        <v>25</v>
      </c>
    </row>
    <row r="7" spans="1:15" x14ac:dyDescent="0.25">
      <c r="A7" s="18" t="s">
        <v>110</v>
      </c>
      <c r="B7" s="15"/>
      <c r="C7" s="16">
        <v>5</v>
      </c>
      <c r="D7" s="15">
        <v>27</v>
      </c>
      <c r="E7" s="15">
        <v>11</v>
      </c>
      <c r="F7" s="57">
        <f t="shared" si="0"/>
        <v>0.40740740740740738</v>
      </c>
      <c r="G7" s="15">
        <v>9</v>
      </c>
      <c r="H7" s="15">
        <v>1</v>
      </c>
      <c r="I7" s="15">
        <v>0</v>
      </c>
      <c r="J7" s="15">
        <v>1</v>
      </c>
      <c r="K7" s="15">
        <v>0</v>
      </c>
      <c r="L7" s="15">
        <v>2</v>
      </c>
      <c r="M7" s="15">
        <v>0</v>
      </c>
      <c r="N7" s="15">
        <v>0</v>
      </c>
      <c r="O7" s="15">
        <f t="shared" si="1"/>
        <v>29</v>
      </c>
    </row>
    <row r="8" spans="1:15" x14ac:dyDescent="0.25">
      <c r="A8" s="18" t="s">
        <v>109</v>
      </c>
      <c r="B8" s="15"/>
      <c r="C8" s="15">
        <v>3</v>
      </c>
      <c r="D8" s="15">
        <v>22</v>
      </c>
      <c r="E8" s="15">
        <v>12</v>
      </c>
      <c r="F8" s="57">
        <f t="shared" si="0"/>
        <v>0.54545454545454541</v>
      </c>
      <c r="G8" s="15">
        <v>9</v>
      </c>
      <c r="H8" s="15">
        <v>2</v>
      </c>
      <c r="I8" s="15">
        <v>0</v>
      </c>
      <c r="J8" s="15">
        <v>1</v>
      </c>
      <c r="K8" s="15">
        <v>0</v>
      </c>
      <c r="L8" s="15">
        <v>0</v>
      </c>
      <c r="M8" s="15">
        <v>0</v>
      </c>
      <c r="N8" s="15">
        <v>3</v>
      </c>
      <c r="O8" s="15">
        <f t="shared" si="1"/>
        <v>25</v>
      </c>
    </row>
    <row r="9" spans="1:15" x14ac:dyDescent="0.25">
      <c r="A9" s="18" t="s">
        <v>108</v>
      </c>
      <c r="B9" s="15"/>
      <c r="C9" s="16">
        <v>9</v>
      </c>
      <c r="D9" s="15">
        <v>31</v>
      </c>
      <c r="E9" s="15">
        <v>16</v>
      </c>
      <c r="F9" s="57">
        <f t="shared" si="0"/>
        <v>0.5161290322580645</v>
      </c>
      <c r="G9" s="15">
        <v>12</v>
      </c>
      <c r="H9" s="15">
        <v>3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2</v>
      </c>
      <c r="O9" s="15">
        <f t="shared" si="1"/>
        <v>33</v>
      </c>
    </row>
    <row r="10" spans="1:15" x14ac:dyDescent="0.25">
      <c r="A10" s="18" t="s">
        <v>112</v>
      </c>
      <c r="B10" s="15"/>
      <c r="C10" s="15">
        <v>2</v>
      </c>
      <c r="D10" s="15">
        <v>21</v>
      </c>
      <c r="E10" s="15">
        <v>8</v>
      </c>
      <c r="F10" s="57">
        <f t="shared" si="0"/>
        <v>0.38095238095238093</v>
      </c>
      <c r="G10" s="15">
        <v>6</v>
      </c>
      <c r="H10" s="15">
        <v>2</v>
      </c>
      <c r="I10" s="15">
        <v>0</v>
      </c>
      <c r="J10" s="15">
        <v>0</v>
      </c>
      <c r="K10" s="15">
        <v>0</v>
      </c>
      <c r="L10" s="15">
        <v>1</v>
      </c>
      <c r="M10" s="15">
        <v>0</v>
      </c>
      <c r="N10" s="15">
        <v>1</v>
      </c>
      <c r="O10" s="15">
        <f t="shared" si="1"/>
        <v>23</v>
      </c>
    </row>
    <row r="11" spans="1:15" x14ac:dyDescent="0.25">
      <c r="A11" s="18" t="s">
        <v>107</v>
      </c>
      <c r="B11" s="15"/>
      <c r="C11" s="15">
        <v>4</v>
      </c>
      <c r="D11" s="15">
        <v>20</v>
      </c>
      <c r="E11" s="15">
        <v>9</v>
      </c>
      <c r="F11" s="57">
        <f t="shared" si="0"/>
        <v>0.45</v>
      </c>
      <c r="G11" s="15">
        <v>7</v>
      </c>
      <c r="H11" s="15">
        <v>1</v>
      </c>
      <c r="I11" s="15">
        <v>0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20</v>
      </c>
    </row>
    <row r="12" spans="1:15" x14ac:dyDescent="0.25">
      <c r="A12" s="18" t="s">
        <v>115</v>
      </c>
      <c r="B12" s="15"/>
      <c r="C12" s="15">
        <v>4</v>
      </c>
      <c r="D12" s="15">
        <v>15</v>
      </c>
      <c r="E12" s="15">
        <v>3</v>
      </c>
      <c r="F12" s="57">
        <f t="shared" si="0"/>
        <v>0.2</v>
      </c>
      <c r="G12" s="15">
        <v>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f t="shared" si="1"/>
        <v>16</v>
      </c>
    </row>
    <row r="13" spans="1:15" x14ac:dyDescent="0.25">
      <c r="A13" s="18" t="s">
        <v>113</v>
      </c>
      <c r="B13" s="15"/>
      <c r="C13" s="16">
        <v>7</v>
      </c>
      <c r="D13" s="15">
        <v>22</v>
      </c>
      <c r="E13" s="15">
        <v>11</v>
      </c>
      <c r="F13" s="57">
        <f t="shared" si="0"/>
        <v>0.5</v>
      </c>
      <c r="G13" s="15">
        <v>9</v>
      </c>
      <c r="H13" s="15">
        <v>1</v>
      </c>
      <c r="I13" s="15">
        <v>0</v>
      </c>
      <c r="J13" s="15">
        <v>1</v>
      </c>
      <c r="K13" s="15">
        <v>0</v>
      </c>
      <c r="L13" s="15">
        <v>1</v>
      </c>
      <c r="M13" s="15">
        <v>0</v>
      </c>
      <c r="N13" s="15">
        <v>0</v>
      </c>
      <c r="O13" s="15">
        <f t="shared" si="1"/>
        <v>23</v>
      </c>
    </row>
    <row r="14" spans="1:15" x14ac:dyDescent="0.25">
      <c r="A14" s="14" t="s">
        <v>105</v>
      </c>
      <c r="B14" s="15"/>
      <c r="C14" s="16">
        <v>7</v>
      </c>
      <c r="D14" s="15">
        <v>15</v>
      </c>
      <c r="E14" s="15">
        <v>2</v>
      </c>
      <c r="F14" s="57">
        <f t="shared" si="0"/>
        <v>0.13333333333333333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15</v>
      </c>
    </row>
    <row r="15" spans="1:15" x14ac:dyDescent="0.25">
      <c r="A15" s="18" t="s">
        <v>111</v>
      </c>
      <c r="B15" s="15"/>
      <c r="C15" s="15">
        <v>6</v>
      </c>
      <c r="D15" s="15">
        <v>23</v>
      </c>
      <c r="E15" s="15">
        <v>11</v>
      </c>
      <c r="F15" s="57">
        <f t="shared" si="0"/>
        <v>0.47826086956521741</v>
      </c>
      <c r="G15" s="15">
        <v>9</v>
      </c>
      <c r="H15" s="15">
        <v>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4</v>
      </c>
      <c r="O15" s="15">
        <f t="shared" si="1"/>
        <v>27</v>
      </c>
    </row>
    <row r="16" spans="1:15" x14ac:dyDescent="0.25">
      <c r="A16" s="18" t="s">
        <v>260</v>
      </c>
      <c r="B16" s="15"/>
      <c r="C16" s="15">
        <v>2</v>
      </c>
      <c r="D16" s="15">
        <v>14</v>
      </c>
      <c r="E16" s="15">
        <v>5</v>
      </c>
      <c r="F16" s="57">
        <f t="shared" si="0"/>
        <v>0.35714285714285715</v>
      </c>
      <c r="G16" s="15">
        <v>5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1</v>
      </c>
      <c r="O16" s="15">
        <f t="shared" si="1"/>
        <v>16</v>
      </c>
    </row>
    <row r="17" spans="1:15" s="63" customFormat="1" x14ac:dyDescent="0.25">
      <c r="A17" s="19" t="s">
        <v>314</v>
      </c>
      <c r="B17" s="66"/>
      <c r="C17" s="65">
        <v>6</v>
      </c>
      <c r="D17" s="15">
        <v>11</v>
      </c>
      <c r="E17" s="15">
        <v>2</v>
      </c>
      <c r="F17" s="57">
        <f t="shared" si="0"/>
        <v>0.18181818181818182</v>
      </c>
      <c r="G17" s="15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3</v>
      </c>
      <c r="O17" s="15">
        <f t="shared" si="1"/>
        <v>14</v>
      </c>
    </row>
    <row r="18" spans="1:15" x14ac:dyDescent="0.25">
      <c r="A18" s="91" t="s">
        <v>315</v>
      </c>
      <c r="B18" s="67"/>
      <c r="C18" s="65">
        <v>7</v>
      </c>
      <c r="D18" s="65">
        <v>11</v>
      </c>
      <c r="E18" s="65">
        <v>5</v>
      </c>
      <c r="F18" s="57">
        <f t="shared" si="0"/>
        <v>0.45454545454545453</v>
      </c>
      <c r="G18" s="65">
        <v>3</v>
      </c>
      <c r="H18" s="65">
        <v>2</v>
      </c>
      <c r="I18" s="65">
        <v>0</v>
      </c>
      <c r="J18" s="65">
        <v>0</v>
      </c>
      <c r="K18" s="65">
        <v>0</v>
      </c>
      <c r="L18" s="65">
        <v>1</v>
      </c>
      <c r="M18" s="65">
        <v>0</v>
      </c>
      <c r="N18" s="65">
        <v>0</v>
      </c>
      <c r="O18" s="15">
        <f t="shared" si="1"/>
        <v>12</v>
      </c>
    </row>
    <row r="19" spans="1:15" x14ac:dyDescent="0.25">
      <c r="A19" s="21" t="s">
        <v>19</v>
      </c>
      <c r="B19" s="22" t="s">
        <v>5</v>
      </c>
      <c r="C19" s="22" t="s">
        <v>6</v>
      </c>
      <c r="D19" s="22" t="s">
        <v>7</v>
      </c>
      <c r="E19" s="22" t="s">
        <v>8</v>
      </c>
      <c r="F19" s="23" t="s">
        <v>9</v>
      </c>
      <c r="G19" s="22" t="s">
        <v>10</v>
      </c>
      <c r="H19" s="22" t="s">
        <v>11</v>
      </c>
      <c r="I19" s="22" t="s">
        <v>12</v>
      </c>
      <c r="J19" s="22" t="s">
        <v>13</v>
      </c>
      <c r="K19" s="33" t="s">
        <v>14</v>
      </c>
      <c r="L19" s="22" t="s">
        <v>15</v>
      </c>
      <c r="M19" s="22" t="s">
        <v>16</v>
      </c>
      <c r="N19" s="22" t="s">
        <v>17</v>
      </c>
      <c r="O19" s="22" t="s">
        <v>18</v>
      </c>
    </row>
    <row r="20" spans="1:15" x14ac:dyDescent="0.25">
      <c r="A20" s="24" t="s">
        <v>20</v>
      </c>
      <c r="B20" s="34">
        <v>10</v>
      </c>
      <c r="C20" s="15"/>
      <c r="D20" s="34">
        <f>SUM(D5:D18)</f>
        <v>265</v>
      </c>
      <c r="E20" s="34">
        <f>SUM(E5:E18)</f>
        <v>107</v>
      </c>
      <c r="F20" s="17">
        <f>E20/D20</f>
        <v>0.4037735849056604</v>
      </c>
      <c r="G20" s="34">
        <f t="shared" ref="G20:N20" si="2">SUM(G5:G18)</f>
        <v>85</v>
      </c>
      <c r="H20" s="34">
        <f t="shared" si="2"/>
        <v>16</v>
      </c>
      <c r="I20" s="34">
        <f t="shared" si="2"/>
        <v>1</v>
      </c>
      <c r="J20" s="34">
        <f t="shared" si="2"/>
        <v>5</v>
      </c>
      <c r="K20" s="34">
        <f t="shared" si="2"/>
        <v>0</v>
      </c>
      <c r="L20" s="34">
        <f t="shared" si="2"/>
        <v>6</v>
      </c>
      <c r="M20" s="34">
        <f t="shared" si="2"/>
        <v>0</v>
      </c>
      <c r="N20" s="34">
        <f t="shared" si="2"/>
        <v>15</v>
      </c>
      <c r="O20" s="34">
        <f>D20+L20+M20+N20</f>
        <v>286</v>
      </c>
    </row>
    <row r="21" spans="1:15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27"/>
      <c r="M21" s="27"/>
      <c r="N21" s="27"/>
      <c r="O21" s="27"/>
    </row>
    <row r="22" spans="1:15" x14ac:dyDescent="0.25">
      <c r="A22" s="12" t="s">
        <v>21</v>
      </c>
      <c r="B22" s="12" t="s">
        <v>22</v>
      </c>
      <c r="C22" s="12" t="s">
        <v>23</v>
      </c>
      <c r="D22" s="12" t="s">
        <v>24</v>
      </c>
      <c r="E22" s="95" t="s">
        <v>21</v>
      </c>
      <c r="F22" s="100"/>
      <c r="G22" s="100"/>
      <c r="H22" s="100"/>
      <c r="I22" s="12" t="s">
        <v>22</v>
      </c>
      <c r="J22" s="25" t="s">
        <v>23</v>
      </c>
      <c r="K22" s="12" t="s">
        <v>24</v>
      </c>
      <c r="M22" s="27"/>
      <c r="N22" s="27"/>
      <c r="O22" s="27"/>
    </row>
    <row r="23" spans="1:15" x14ac:dyDescent="0.25">
      <c r="A23" s="59" t="s">
        <v>116</v>
      </c>
      <c r="B23" s="15">
        <v>1</v>
      </c>
      <c r="C23" s="15">
        <v>1</v>
      </c>
      <c r="D23" s="15"/>
      <c r="E23" s="81" t="s">
        <v>259</v>
      </c>
      <c r="F23" s="81"/>
      <c r="G23" s="81"/>
      <c r="H23" s="82"/>
      <c r="I23" s="16">
        <v>2</v>
      </c>
      <c r="J23" s="16">
        <v>0</v>
      </c>
      <c r="K23" s="48"/>
      <c r="M23" s="27"/>
      <c r="N23" s="27"/>
      <c r="O23" s="27"/>
    </row>
    <row r="24" spans="1:15" x14ac:dyDescent="0.25">
      <c r="A24" s="40" t="s">
        <v>117</v>
      </c>
      <c r="B24" s="15"/>
      <c r="C24" s="15"/>
      <c r="D24" s="15"/>
      <c r="E24" s="81"/>
      <c r="F24" s="81"/>
      <c r="G24" s="81"/>
      <c r="H24" s="82"/>
      <c r="I24" s="74"/>
      <c r="J24" s="74"/>
      <c r="K24" s="48"/>
      <c r="M24" s="27"/>
      <c r="N24" s="27"/>
      <c r="O24" s="27"/>
    </row>
    <row r="25" spans="1:15" x14ac:dyDescent="0.25">
      <c r="A25" s="18" t="s">
        <v>118</v>
      </c>
      <c r="B25" s="15">
        <v>1</v>
      </c>
      <c r="C25" s="15">
        <v>0</v>
      </c>
      <c r="D25" s="15"/>
      <c r="E25" s="81"/>
      <c r="F25" s="81"/>
      <c r="G25" s="81"/>
      <c r="H25" s="82"/>
      <c r="I25" s="74"/>
      <c r="J25" s="74"/>
      <c r="K25" s="48"/>
      <c r="M25" s="27"/>
      <c r="N25" s="27"/>
      <c r="O25" s="27"/>
    </row>
    <row r="26" spans="1:15" x14ac:dyDescent="0.25">
      <c r="A26" s="18" t="s">
        <v>246</v>
      </c>
      <c r="B26" s="15">
        <v>1</v>
      </c>
      <c r="C26" s="15">
        <v>1</v>
      </c>
      <c r="D26" s="15"/>
      <c r="E26" s="81"/>
      <c r="F26" s="81"/>
      <c r="G26" s="81"/>
      <c r="H26" s="82"/>
      <c r="I26" s="74"/>
      <c r="J26" s="74"/>
      <c r="K26" s="48"/>
      <c r="M26" s="27"/>
      <c r="N26" s="27"/>
      <c r="O26" s="27"/>
    </row>
    <row r="27" spans="1:15" x14ac:dyDescent="0.25">
      <c r="A27" s="18" t="s">
        <v>247</v>
      </c>
      <c r="B27" s="15">
        <v>1</v>
      </c>
      <c r="C27" s="15">
        <v>0</v>
      </c>
      <c r="D27" s="15"/>
      <c r="E27" s="81"/>
      <c r="F27" s="81"/>
      <c r="G27" s="81"/>
      <c r="H27" s="82"/>
      <c r="I27" s="74"/>
      <c r="J27" s="74"/>
      <c r="K27" s="48"/>
      <c r="M27" s="27"/>
      <c r="N27" s="27"/>
      <c r="O27" s="27"/>
    </row>
    <row r="28" spans="1:15" x14ac:dyDescent="0.25">
      <c r="A28" s="19" t="s">
        <v>258</v>
      </c>
      <c r="B28" s="65">
        <v>2</v>
      </c>
      <c r="C28" s="65">
        <v>0</v>
      </c>
      <c r="D28" s="65">
        <v>1</v>
      </c>
      <c r="E28" s="37"/>
      <c r="F28" s="37"/>
      <c r="G28" s="37"/>
      <c r="H28" s="38"/>
      <c r="I28" s="74"/>
      <c r="J28" s="74"/>
      <c r="K28" s="49"/>
      <c r="M28" s="11"/>
      <c r="N28" s="11"/>
      <c r="O28" s="11"/>
    </row>
    <row r="29" spans="1:15" x14ac:dyDescent="0.25">
      <c r="A29" s="12"/>
      <c r="B29" s="41" t="s">
        <v>22</v>
      </c>
      <c r="C29" s="41" t="s">
        <v>23</v>
      </c>
      <c r="D29" s="41" t="s">
        <v>24</v>
      </c>
      <c r="E29" s="43"/>
      <c r="F29" s="43"/>
      <c r="G29" s="43"/>
      <c r="H29" s="44"/>
      <c r="I29" s="12" t="s">
        <v>22</v>
      </c>
      <c r="J29" s="25" t="s">
        <v>23</v>
      </c>
      <c r="K29" s="12" t="s">
        <v>24</v>
      </c>
      <c r="M29" s="11"/>
      <c r="N29" s="11"/>
      <c r="O29" s="11"/>
    </row>
    <row r="30" spans="1:15" x14ac:dyDescent="0.25">
      <c r="A30" s="22" t="s">
        <v>20</v>
      </c>
      <c r="B30" s="34">
        <v>6</v>
      </c>
      <c r="C30" s="34">
        <v>2</v>
      </c>
      <c r="D30" s="34"/>
      <c r="E30" s="95" t="s">
        <v>20</v>
      </c>
      <c r="F30" s="100"/>
      <c r="G30" s="100"/>
      <c r="H30" s="100"/>
      <c r="I30" s="34">
        <v>2</v>
      </c>
      <c r="J30" s="75">
        <v>0</v>
      </c>
      <c r="K30" s="90"/>
      <c r="M30" s="11"/>
      <c r="N30" s="11"/>
      <c r="O30" s="11"/>
    </row>
  </sheetData>
  <mergeCells count="5">
    <mergeCell ref="E30:H30"/>
    <mergeCell ref="E22:H22"/>
    <mergeCell ref="A2:D2"/>
    <mergeCell ref="K1:O1"/>
    <mergeCell ref="K2:O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workbookViewId="0">
      <selection activeCell="G21" sqref="G21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65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66</v>
      </c>
      <c r="B5" s="15"/>
      <c r="C5" s="16">
        <v>6</v>
      </c>
      <c r="D5" s="15">
        <v>31</v>
      </c>
      <c r="E5" s="15">
        <v>6</v>
      </c>
      <c r="F5" s="57">
        <f t="shared" ref="F5:F20" si="0">E5/D5</f>
        <v>0.19354838709677419</v>
      </c>
      <c r="G5" s="15">
        <v>4</v>
      </c>
      <c r="H5" s="15">
        <v>2</v>
      </c>
      <c r="I5" s="15">
        <v>0</v>
      </c>
      <c r="J5" s="15">
        <v>0</v>
      </c>
      <c r="K5" s="15">
        <v>0</v>
      </c>
      <c r="L5" s="15">
        <v>2</v>
      </c>
      <c r="M5" s="15">
        <v>0</v>
      </c>
      <c r="N5" s="15">
        <v>0</v>
      </c>
      <c r="O5" s="15">
        <f t="shared" ref="O5:O22" si="1">D5+L5+M5+N5</f>
        <v>33</v>
      </c>
    </row>
    <row r="6" spans="1:15" x14ac:dyDescent="0.25">
      <c r="A6" s="18" t="s">
        <v>67</v>
      </c>
      <c r="B6" s="15"/>
      <c r="C6" s="16">
        <v>9</v>
      </c>
      <c r="D6" s="15">
        <v>22</v>
      </c>
      <c r="E6" s="15">
        <v>6</v>
      </c>
      <c r="F6" s="57">
        <f t="shared" si="0"/>
        <v>0.27272727272727271</v>
      </c>
      <c r="G6" s="15">
        <v>5</v>
      </c>
      <c r="H6" s="15">
        <v>1</v>
      </c>
      <c r="I6" s="15">
        <v>0</v>
      </c>
      <c r="J6" s="15">
        <v>0</v>
      </c>
      <c r="K6" s="15">
        <v>0</v>
      </c>
      <c r="L6" s="15">
        <v>1</v>
      </c>
      <c r="M6" s="15">
        <v>3</v>
      </c>
      <c r="N6" s="15">
        <v>0</v>
      </c>
      <c r="O6" s="15">
        <f t="shared" si="1"/>
        <v>26</v>
      </c>
    </row>
    <row r="7" spans="1:15" x14ac:dyDescent="0.25">
      <c r="A7" s="18" t="s">
        <v>68</v>
      </c>
      <c r="B7" s="15"/>
      <c r="C7" s="15">
        <v>3</v>
      </c>
      <c r="D7" s="15">
        <v>21</v>
      </c>
      <c r="E7" s="15">
        <v>7</v>
      </c>
      <c r="F7" s="57">
        <f t="shared" si="0"/>
        <v>0.33333333333333331</v>
      </c>
      <c r="G7" s="15">
        <v>6</v>
      </c>
      <c r="H7" s="15">
        <v>1</v>
      </c>
      <c r="I7" s="15">
        <v>0</v>
      </c>
      <c r="J7" s="15">
        <v>0</v>
      </c>
      <c r="K7" s="15">
        <v>0</v>
      </c>
      <c r="L7" s="15">
        <v>1</v>
      </c>
      <c r="M7" s="15">
        <v>4</v>
      </c>
      <c r="N7" s="15">
        <v>0</v>
      </c>
      <c r="O7" s="15">
        <f t="shared" si="1"/>
        <v>26</v>
      </c>
    </row>
    <row r="8" spans="1:15" x14ac:dyDescent="0.25">
      <c r="A8" s="18" t="s">
        <v>69</v>
      </c>
      <c r="B8" s="15"/>
      <c r="C8" s="16">
        <v>5</v>
      </c>
      <c r="D8" s="15">
        <v>27</v>
      </c>
      <c r="E8" s="15">
        <v>8</v>
      </c>
      <c r="F8" s="57">
        <f t="shared" si="0"/>
        <v>0.29629629629629628</v>
      </c>
      <c r="G8" s="15">
        <v>4</v>
      </c>
      <c r="H8" s="15">
        <v>2</v>
      </c>
      <c r="I8" s="15">
        <v>0</v>
      </c>
      <c r="J8" s="15">
        <v>2</v>
      </c>
      <c r="K8" s="15">
        <v>0</v>
      </c>
      <c r="L8" s="15">
        <v>0</v>
      </c>
      <c r="M8" s="15">
        <v>6</v>
      </c>
      <c r="N8" s="15">
        <v>0</v>
      </c>
      <c r="O8" s="15">
        <f t="shared" si="1"/>
        <v>33</v>
      </c>
    </row>
    <row r="9" spans="1:15" x14ac:dyDescent="0.25">
      <c r="A9" s="18" t="s">
        <v>70</v>
      </c>
      <c r="B9" s="15"/>
      <c r="C9" s="15">
        <v>2</v>
      </c>
      <c r="D9" s="15">
        <v>18</v>
      </c>
      <c r="E9" s="15">
        <v>4</v>
      </c>
      <c r="F9" s="57">
        <f t="shared" si="0"/>
        <v>0.22222222222222221</v>
      </c>
      <c r="G9" s="15">
        <v>3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1</v>
      </c>
      <c r="O9" s="15">
        <f t="shared" si="1"/>
        <v>20</v>
      </c>
    </row>
    <row r="10" spans="1:15" x14ac:dyDescent="0.25">
      <c r="A10" s="18" t="s">
        <v>71</v>
      </c>
      <c r="B10" s="15"/>
      <c r="C10" s="16" t="s">
        <v>240</v>
      </c>
      <c r="D10" s="15">
        <v>14</v>
      </c>
      <c r="E10" s="15">
        <v>4</v>
      </c>
      <c r="F10" s="57">
        <f t="shared" si="0"/>
        <v>0.2857142857142857</v>
      </c>
      <c r="G10" s="15">
        <v>3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2</v>
      </c>
      <c r="N10" s="15">
        <v>0</v>
      </c>
      <c r="O10" s="15">
        <f t="shared" si="1"/>
        <v>16</v>
      </c>
    </row>
    <row r="11" spans="1:15" x14ac:dyDescent="0.25">
      <c r="A11" s="18" t="s">
        <v>72</v>
      </c>
      <c r="B11" s="15"/>
      <c r="C11" s="15">
        <v>4</v>
      </c>
      <c r="D11" s="15">
        <v>16</v>
      </c>
      <c r="E11" s="15">
        <v>5</v>
      </c>
      <c r="F11" s="57">
        <f t="shared" si="0"/>
        <v>0.3125</v>
      </c>
      <c r="G11" s="15">
        <v>5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5">
        <v>0</v>
      </c>
      <c r="O11" s="15">
        <f t="shared" si="1"/>
        <v>18</v>
      </c>
    </row>
    <row r="12" spans="1:15" x14ac:dyDescent="0.25">
      <c r="A12" s="18" t="s">
        <v>73</v>
      </c>
      <c r="B12" s="15"/>
      <c r="C12" s="15">
        <v>7</v>
      </c>
      <c r="D12" s="15">
        <v>17</v>
      </c>
      <c r="E12" s="15">
        <v>2</v>
      </c>
      <c r="F12" s="57">
        <f t="shared" si="0"/>
        <v>0.11764705882352941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17</v>
      </c>
    </row>
    <row r="13" spans="1:15" x14ac:dyDescent="0.25">
      <c r="A13" s="18" t="s">
        <v>74</v>
      </c>
      <c r="B13" s="15"/>
      <c r="C13" s="16">
        <v>8</v>
      </c>
      <c r="D13" s="15">
        <v>18</v>
      </c>
      <c r="E13" s="15">
        <v>3</v>
      </c>
      <c r="F13" s="57">
        <f t="shared" si="0"/>
        <v>0.16666666666666666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4</v>
      </c>
      <c r="N13" s="15">
        <v>0</v>
      </c>
      <c r="O13" s="15">
        <f t="shared" si="1"/>
        <v>22</v>
      </c>
    </row>
    <row r="14" spans="1:15" x14ac:dyDescent="0.25">
      <c r="A14" s="18" t="s">
        <v>75</v>
      </c>
      <c r="B14" s="15"/>
      <c r="C14" s="16" t="s">
        <v>240</v>
      </c>
      <c r="D14" s="15">
        <v>6</v>
      </c>
      <c r="E14" s="15">
        <v>1</v>
      </c>
      <c r="F14" s="57">
        <f t="shared" si="0"/>
        <v>0.16666666666666666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f t="shared" si="1"/>
        <v>7</v>
      </c>
    </row>
    <row r="15" spans="1:15" x14ac:dyDescent="0.25">
      <c r="A15" s="18" t="s">
        <v>76</v>
      </c>
      <c r="B15" s="15"/>
      <c r="C15" s="15">
        <v>2</v>
      </c>
      <c r="D15" s="15">
        <v>15</v>
      </c>
      <c r="E15" s="15">
        <v>4</v>
      </c>
      <c r="F15" s="57">
        <f t="shared" si="0"/>
        <v>0.26666666666666666</v>
      </c>
      <c r="G15" s="15">
        <v>4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15</v>
      </c>
    </row>
    <row r="16" spans="1:15" x14ac:dyDescent="0.25">
      <c r="A16" s="18" t="s">
        <v>77</v>
      </c>
      <c r="B16" s="15"/>
      <c r="C16" s="15">
        <v>9</v>
      </c>
      <c r="D16" s="15">
        <v>17</v>
      </c>
      <c r="E16" s="15">
        <v>4</v>
      </c>
      <c r="F16" s="57">
        <f t="shared" si="0"/>
        <v>0.23529411764705882</v>
      </c>
      <c r="G16" s="15">
        <v>3</v>
      </c>
      <c r="H16" s="15">
        <v>1</v>
      </c>
      <c r="I16" s="15">
        <v>0</v>
      </c>
      <c r="J16" s="15">
        <v>0</v>
      </c>
      <c r="K16" s="15">
        <v>0</v>
      </c>
      <c r="L16" s="15">
        <v>1</v>
      </c>
      <c r="M16" s="15">
        <v>2</v>
      </c>
      <c r="N16" s="15">
        <v>0</v>
      </c>
      <c r="O16" s="15">
        <f t="shared" si="1"/>
        <v>20</v>
      </c>
    </row>
    <row r="17" spans="1:15" s="63" customFormat="1" x14ac:dyDescent="0.25">
      <c r="A17" s="18" t="s">
        <v>78</v>
      </c>
      <c r="B17" s="15"/>
      <c r="C17" s="15">
        <v>4</v>
      </c>
      <c r="D17" s="15">
        <v>6</v>
      </c>
      <c r="E17" s="15">
        <v>0</v>
      </c>
      <c r="F17" s="57">
        <f>E17/D17</f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f>D17+L17+M17+N17</f>
        <v>7</v>
      </c>
    </row>
    <row r="18" spans="1:15" x14ac:dyDescent="0.25">
      <c r="A18" s="108" t="s">
        <v>309</v>
      </c>
      <c r="B18" s="67"/>
      <c r="C18" s="65"/>
      <c r="D18" s="65">
        <v>1</v>
      </c>
      <c r="E18" s="65">
        <v>1</v>
      </c>
      <c r="F18" s="57">
        <f>E18/D18</f>
        <v>1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D18+L18+M18+N18</f>
        <v>1</v>
      </c>
    </row>
    <row r="19" spans="1:15" x14ac:dyDescent="0.25">
      <c r="A19" s="19" t="s">
        <v>79</v>
      </c>
      <c r="B19" s="65"/>
      <c r="C19" s="65" t="s">
        <v>240</v>
      </c>
      <c r="D19" s="15">
        <v>7</v>
      </c>
      <c r="E19" s="15">
        <v>1</v>
      </c>
      <c r="F19" s="57">
        <f>E19/D19</f>
        <v>0.14285714285714285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f>D19+L19+M19+N19</f>
        <v>8</v>
      </c>
    </row>
    <row r="20" spans="1:15" x14ac:dyDescent="0.25">
      <c r="A20" s="19" t="s">
        <v>311</v>
      </c>
      <c r="B20" s="65"/>
      <c r="C20" s="65">
        <v>4</v>
      </c>
      <c r="D20" s="15">
        <v>19</v>
      </c>
      <c r="E20" s="15">
        <v>8</v>
      </c>
      <c r="F20" s="57">
        <f>E20/D20</f>
        <v>0.42105263157894735</v>
      </c>
      <c r="G20" s="15">
        <v>7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0</v>
      </c>
      <c r="O20" s="15">
        <f>D20+L20+M20+N20</f>
        <v>21</v>
      </c>
    </row>
    <row r="21" spans="1:15" x14ac:dyDescent="0.25">
      <c r="A21" s="21" t="s">
        <v>19</v>
      </c>
      <c r="B21" s="22" t="s">
        <v>5</v>
      </c>
      <c r="C21" s="22" t="s">
        <v>6</v>
      </c>
      <c r="D21" s="12" t="s">
        <v>7</v>
      </c>
      <c r="E21" s="12" t="s">
        <v>8</v>
      </c>
      <c r="F21" s="23" t="s">
        <v>9</v>
      </c>
      <c r="G21" s="22" t="s">
        <v>10</v>
      </c>
      <c r="H21" s="22" t="s">
        <v>11</v>
      </c>
      <c r="I21" s="22" t="s">
        <v>12</v>
      </c>
      <c r="J21" s="22" t="s">
        <v>13</v>
      </c>
      <c r="K21" s="33" t="s">
        <v>14</v>
      </c>
      <c r="L21" s="22" t="s">
        <v>15</v>
      </c>
      <c r="M21" s="22" t="s">
        <v>16</v>
      </c>
      <c r="N21" s="22" t="s">
        <v>17</v>
      </c>
      <c r="O21" s="12" t="s">
        <v>18</v>
      </c>
    </row>
    <row r="22" spans="1:15" x14ac:dyDescent="0.25">
      <c r="A22" s="24" t="s">
        <v>20</v>
      </c>
      <c r="B22" s="34">
        <v>10</v>
      </c>
      <c r="C22" s="15"/>
      <c r="D22" s="34">
        <f>SUM(D5:D20)</f>
        <v>255</v>
      </c>
      <c r="E22" s="34">
        <f>SUM(E5:E20)</f>
        <v>64</v>
      </c>
      <c r="F22" s="17">
        <f>E22/D22</f>
        <v>0.25098039215686274</v>
      </c>
      <c r="G22" s="34">
        <f>SUM(G5:G20)</f>
        <v>51</v>
      </c>
      <c r="H22" s="34">
        <f>SUM(H5:H20)</f>
        <v>10</v>
      </c>
      <c r="I22" s="34">
        <f>SUM(I5:I20)</f>
        <v>0</v>
      </c>
      <c r="J22" s="34">
        <f>SUM(J5:J20)</f>
        <v>3</v>
      </c>
      <c r="K22" s="34">
        <f>SUM(K5:K20)</f>
        <v>0</v>
      </c>
      <c r="L22" s="34">
        <f>SUM(L5:L20)</f>
        <v>5</v>
      </c>
      <c r="M22" s="34">
        <f>SUM(M5:M20)</f>
        <v>29</v>
      </c>
      <c r="N22" s="34">
        <f>SUM(N5:N20)</f>
        <v>1</v>
      </c>
      <c r="O22" s="34">
        <f t="shared" si="1"/>
        <v>290</v>
      </c>
    </row>
    <row r="24" spans="1:15" x14ac:dyDescent="0.25">
      <c r="A24" s="12" t="s">
        <v>21</v>
      </c>
      <c r="B24" s="12" t="s">
        <v>22</v>
      </c>
      <c r="C24" s="12" t="s">
        <v>23</v>
      </c>
      <c r="D24" s="12" t="s">
        <v>24</v>
      </c>
      <c r="E24" s="100" t="s">
        <v>21</v>
      </c>
      <c r="F24" s="100"/>
      <c r="G24" s="100"/>
      <c r="H24" s="100"/>
      <c r="I24" s="12" t="s">
        <v>22</v>
      </c>
      <c r="J24" s="25" t="s">
        <v>23</v>
      </c>
      <c r="K24" s="12" t="s">
        <v>24</v>
      </c>
      <c r="M24" s="27"/>
      <c r="N24" s="27"/>
      <c r="O24" s="27"/>
    </row>
    <row r="25" spans="1:15" x14ac:dyDescent="0.25">
      <c r="A25" s="18" t="s">
        <v>79</v>
      </c>
      <c r="B25" s="15">
        <v>1</v>
      </c>
      <c r="C25" s="15">
        <v>1</v>
      </c>
      <c r="D25" s="15"/>
      <c r="E25" s="81" t="s">
        <v>309</v>
      </c>
      <c r="F25" s="81"/>
      <c r="G25" s="81"/>
      <c r="H25" s="82"/>
      <c r="I25" s="16">
        <v>0</v>
      </c>
      <c r="J25" s="16">
        <v>1</v>
      </c>
      <c r="K25" s="88"/>
      <c r="M25" s="27"/>
      <c r="N25" s="27"/>
      <c r="O25" s="27"/>
    </row>
    <row r="26" spans="1:15" x14ac:dyDescent="0.25">
      <c r="A26" s="40" t="s">
        <v>80</v>
      </c>
      <c r="B26" s="15">
        <v>0</v>
      </c>
      <c r="C26" s="15">
        <v>1</v>
      </c>
      <c r="D26" s="15">
        <v>1</v>
      </c>
      <c r="E26" s="81" t="s">
        <v>310</v>
      </c>
      <c r="F26" s="81"/>
      <c r="G26" s="81"/>
      <c r="H26" s="82"/>
      <c r="I26" s="16">
        <v>0</v>
      </c>
      <c r="J26" s="16">
        <v>1</v>
      </c>
      <c r="K26" s="88"/>
      <c r="M26" s="27"/>
      <c r="N26" s="27"/>
      <c r="O26" s="27"/>
    </row>
    <row r="27" spans="1:15" x14ac:dyDescent="0.25">
      <c r="A27" s="18" t="s">
        <v>81</v>
      </c>
      <c r="B27" s="15">
        <v>0</v>
      </c>
      <c r="C27" s="15">
        <v>1</v>
      </c>
      <c r="D27" s="15"/>
      <c r="E27" s="81" t="s">
        <v>335</v>
      </c>
      <c r="F27" s="81"/>
      <c r="G27" s="81"/>
      <c r="H27" s="82"/>
      <c r="I27" s="16">
        <v>0</v>
      </c>
      <c r="J27" s="16">
        <v>2</v>
      </c>
      <c r="K27" s="88"/>
      <c r="M27" s="27"/>
      <c r="N27" s="27"/>
      <c r="O27" s="27"/>
    </row>
    <row r="28" spans="1:15" x14ac:dyDescent="0.25">
      <c r="A28" s="18" t="s">
        <v>82</v>
      </c>
      <c r="B28" s="15"/>
      <c r="C28" s="15"/>
      <c r="D28" s="15"/>
      <c r="E28" s="81"/>
      <c r="F28" s="81"/>
      <c r="G28" s="81"/>
      <c r="H28" s="82"/>
      <c r="I28" s="16"/>
      <c r="J28" s="16"/>
      <c r="K28" s="88"/>
      <c r="M28" s="27"/>
      <c r="N28" s="27"/>
      <c r="O28" s="27"/>
    </row>
    <row r="29" spans="1:15" x14ac:dyDescent="0.25">
      <c r="A29" s="18" t="s">
        <v>83</v>
      </c>
      <c r="B29" s="15">
        <v>0</v>
      </c>
      <c r="C29" s="15">
        <v>1</v>
      </c>
      <c r="D29" s="15"/>
      <c r="E29" s="81"/>
      <c r="F29" s="81"/>
      <c r="G29" s="81"/>
      <c r="H29" s="82"/>
      <c r="I29" s="16"/>
      <c r="J29" s="16"/>
      <c r="K29" s="88"/>
      <c r="M29" s="27"/>
      <c r="N29" s="27"/>
      <c r="O29" s="27"/>
    </row>
    <row r="30" spans="1:15" x14ac:dyDescent="0.25">
      <c r="A30" s="19" t="s">
        <v>334</v>
      </c>
      <c r="B30" s="65">
        <v>0</v>
      </c>
      <c r="C30" s="65">
        <v>1</v>
      </c>
      <c r="D30" s="65"/>
      <c r="E30" s="37"/>
      <c r="F30" s="37"/>
      <c r="G30" s="37"/>
      <c r="H30" s="38"/>
      <c r="I30" s="16"/>
      <c r="J30" s="16"/>
      <c r="K30" s="89"/>
      <c r="M30" s="11"/>
      <c r="N30" s="11"/>
      <c r="O30" s="11"/>
    </row>
    <row r="31" spans="1:15" x14ac:dyDescent="0.25">
      <c r="A31" s="12"/>
      <c r="B31" s="41" t="s">
        <v>22</v>
      </c>
      <c r="C31" s="41" t="s">
        <v>23</v>
      </c>
      <c r="D31" s="41" t="s">
        <v>24</v>
      </c>
      <c r="E31" s="43"/>
      <c r="F31" s="43"/>
      <c r="G31" s="43"/>
      <c r="H31" s="44"/>
      <c r="I31" s="12" t="s">
        <v>22</v>
      </c>
      <c r="J31" s="25" t="s">
        <v>23</v>
      </c>
      <c r="K31" s="12" t="s">
        <v>24</v>
      </c>
      <c r="M31" s="11"/>
      <c r="N31" s="11"/>
      <c r="O31" s="11"/>
    </row>
    <row r="32" spans="1:15" x14ac:dyDescent="0.25">
      <c r="A32" s="22" t="s">
        <v>20</v>
      </c>
      <c r="B32" s="34">
        <v>1</v>
      </c>
      <c r="C32" s="34">
        <v>5</v>
      </c>
      <c r="D32" s="34"/>
      <c r="E32" s="100" t="s">
        <v>20</v>
      </c>
      <c r="F32" s="100"/>
      <c r="G32" s="100"/>
      <c r="H32" s="100"/>
      <c r="I32" s="34">
        <v>0</v>
      </c>
      <c r="J32" s="75">
        <v>4</v>
      </c>
      <c r="K32" s="90"/>
      <c r="M32" s="11"/>
      <c r="N32" s="11"/>
      <c r="O32" s="11"/>
    </row>
  </sheetData>
  <mergeCells count="5">
    <mergeCell ref="E24:H24"/>
    <mergeCell ref="E32:H32"/>
    <mergeCell ref="A2:D2"/>
    <mergeCell ref="K1:O1"/>
    <mergeCell ref="K2:O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N19" sqref="N19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167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220</v>
      </c>
      <c r="B5" s="15"/>
      <c r="C5" s="16">
        <v>4</v>
      </c>
      <c r="D5" s="15">
        <v>24</v>
      </c>
      <c r="E5" s="15">
        <v>10</v>
      </c>
      <c r="F5" s="57">
        <f t="shared" ref="F5" si="0">E5/D5</f>
        <v>0.41666666666666669</v>
      </c>
      <c r="G5" s="15">
        <v>7</v>
      </c>
      <c r="H5" s="15">
        <v>3</v>
      </c>
      <c r="I5" s="15">
        <v>0</v>
      </c>
      <c r="J5" s="15">
        <v>0</v>
      </c>
      <c r="K5" s="15">
        <v>0</v>
      </c>
      <c r="L5" s="15">
        <v>0</v>
      </c>
      <c r="M5" s="15">
        <v>2</v>
      </c>
      <c r="N5" s="15">
        <v>1</v>
      </c>
      <c r="O5" s="15">
        <f t="shared" ref="O5:O22" si="1">D5+L5+M5+N5</f>
        <v>27</v>
      </c>
    </row>
    <row r="6" spans="1:15" x14ac:dyDescent="0.25">
      <c r="A6" s="18" t="s">
        <v>229</v>
      </c>
      <c r="B6" s="15"/>
      <c r="C6" s="15">
        <v>8</v>
      </c>
      <c r="D6" s="15">
        <v>19</v>
      </c>
      <c r="E6" s="15">
        <v>5</v>
      </c>
      <c r="F6" s="57">
        <f>E6/D6</f>
        <v>0.26315789473684209</v>
      </c>
      <c r="G6" s="15">
        <v>2</v>
      </c>
      <c r="H6" s="15">
        <v>2</v>
      </c>
      <c r="I6" s="15">
        <v>1</v>
      </c>
      <c r="J6" s="15">
        <v>0</v>
      </c>
      <c r="K6" s="15">
        <v>0</v>
      </c>
      <c r="L6" s="15">
        <v>1</v>
      </c>
      <c r="M6" s="15">
        <v>4</v>
      </c>
      <c r="N6" s="15">
        <v>1</v>
      </c>
      <c r="O6" s="15">
        <f>D6+L6+M6+N6</f>
        <v>25</v>
      </c>
    </row>
    <row r="7" spans="1:15" x14ac:dyDescent="0.25">
      <c r="A7" s="18" t="s">
        <v>226</v>
      </c>
      <c r="B7" s="15"/>
      <c r="C7" s="15">
        <v>9</v>
      </c>
      <c r="D7" s="15">
        <v>17</v>
      </c>
      <c r="E7" s="15">
        <v>6</v>
      </c>
      <c r="F7" s="57">
        <f>E7/D7</f>
        <v>0.35294117647058826</v>
      </c>
      <c r="G7" s="15">
        <v>5</v>
      </c>
      <c r="H7" s="15">
        <v>0</v>
      </c>
      <c r="I7" s="15">
        <v>0</v>
      </c>
      <c r="J7" s="15">
        <v>1</v>
      </c>
      <c r="K7" s="15">
        <v>0</v>
      </c>
      <c r="L7" s="15">
        <v>1</v>
      </c>
      <c r="M7" s="15">
        <v>3</v>
      </c>
      <c r="N7" s="15">
        <v>0</v>
      </c>
      <c r="O7" s="15">
        <f>D7+L7+M7+N7</f>
        <v>21</v>
      </c>
    </row>
    <row r="8" spans="1:15" x14ac:dyDescent="0.25">
      <c r="A8" s="18" t="s">
        <v>223</v>
      </c>
      <c r="B8" s="15"/>
      <c r="C8" s="16" t="s">
        <v>240</v>
      </c>
      <c r="D8" s="15">
        <v>21</v>
      </c>
      <c r="E8" s="15">
        <v>11</v>
      </c>
      <c r="F8" s="57">
        <f>E8/D8</f>
        <v>0.52380952380952384</v>
      </c>
      <c r="G8" s="15">
        <v>4</v>
      </c>
      <c r="H8" s="15">
        <v>2</v>
      </c>
      <c r="I8" s="15">
        <v>1</v>
      </c>
      <c r="J8" s="15">
        <v>4</v>
      </c>
      <c r="K8" s="15">
        <v>0</v>
      </c>
      <c r="L8" s="15">
        <v>0</v>
      </c>
      <c r="M8" s="15">
        <v>1</v>
      </c>
      <c r="N8" s="15">
        <v>0</v>
      </c>
      <c r="O8" s="15">
        <f>D8+L8+M8+N8</f>
        <v>22</v>
      </c>
    </row>
    <row r="9" spans="1:15" x14ac:dyDescent="0.25">
      <c r="A9" s="18" t="s">
        <v>231</v>
      </c>
      <c r="B9" s="15"/>
      <c r="C9" s="15">
        <v>5</v>
      </c>
      <c r="D9" s="15">
        <v>14</v>
      </c>
      <c r="E9" s="15">
        <v>6</v>
      </c>
      <c r="F9" s="57">
        <f>E9/D9</f>
        <v>0.42857142857142855</v>
      </c>
      <c r="G9" s="15">
        <v>3</v>
      </c>
      <c r="H9" s="15">
        <v>0</v>
      </c>
      <c r="I9" s="15">
        <v>0</v>
      </c>
      <c r="J9" s="15">
        <v>3</v>
      </c>
      <c r="K9" s="15">
        <v>0</v>
      </c>
      <c r="L9" s="15">
        <v>2</v>
      </c>
      <c r="M9" s="15">
        <v>1</v>
      </c>
      <c r="N9" s="15">
        <v>0</v>
      </c>
      <c r="O9" s="15">
        <f>D9+L9+M9+N9</f>
        <v>17</v>
      </c>
    </row>
    <row r="10" spans="1:15" x14ac:dyDescent="0.25">
      <c r="A10" s="18" t="s">
        <v>225</v>
      </c>
      <c r="B10" s="15"/>
      <c r="C10" s="16">
        <v>6</v>
      </c>
      <c r="D10" s="15">
        <v>18</v>
      </c>
      <c r="E10" s="15">
        <v>5</v>
      </c>
      <c r="F10" s="57">
        <f>E10/D10</f>
        <v>0.27777777777777779</v>
      </c>
      <c r="G10" s="15">
        <v>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0</v>
      </c>
      <c r="O10" s="15">
        <f>D10+L10+M10+N10</f>
        <v>20</v>
      </c>
    </row>
    <row r="11" spans="1:15" x14ac:dyDescent="0.25">
      <c r="A11" s="19" t="s">
        <v>234</v>
      </c>
      <c r="B11" s="65"/>
      <c r="C11" s="65">
        <v>2</v>
      </c>
      <c r="D11" s="15">
        <v>10</v>
      </c>
      <c r="E11" s="15">
        <v>4</v>
      </c>
      <c r="F11" s="57">
        <f>E11/D11</f>
        <v>0.4</v>
      </c>
      <c r="G11" s="15">
        <v>3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f>D11+L11+M11+N11</f>
        <v>11</v>
      </c>
    </row>
    <row r="12" spans="1:15" x14ac:dyDescent="0.25">
      <c r="A12" s="18" t="s">
        <v>224</v>
      </c>
      <c r="B12" s="15"/>
      <c r="C12" s="73" t="s">
        <v>241</v>
      </c>
      <c r="D12" s="15">
        <v>16</v>
      </c>
      <c r="E12" s="15">
        <v>5</v>
      </c>
      <c r="F12" s="57">
        <f>E12/D12</f>
        <v>0.3125</v>
      </c>
      <c r="G12" s="15">
        <v>4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  <c r="N12" s="15">
        <v>0</v>
      </c>
      <c r="O12" s="15">
        <f>D12+L12+M12+N12</f>
        <v>18</v>
      </c>
    </row>
    <row r="13" spans="1:15" x14ac:dyDescent="0.25">
      <c r="A13" s="19" t="s">
        <v>233</v>
      </c>
      <c r="B13" s="65"/>
      <c r="C13" s="65">
        <v>7</v>
      </c>
      <c r="D13" s="15">
        <v>12</v>
      </c>
      <c r="E13" s="15">
        <v>4</v>
      </c>
      <c r="F13" s="57">
        <f>E13/D13</f>
        <v>0.33333333333333331</v>
      </c>
      <c r="G13" s="15">
        <v>2</v>
      </c>
      <c r="H13" s="15">
        <v>1</v>
      </c>
      <c r="I13" s="15">
        <v>1</v>
      </c>
      <c r="J13" s="15">
        <v>0</v>
      </c>
      <c r="K13" s="15">
        <v>0</v>
      </c>
      <c r="L13" s="15">
        <v>0</v>
      </c>
      <c r="M13" s="15">
        <v>2</v>
      </c>
      <c r="N13" s="15">
        <v>1</v>
      </c>
      <c r="O13" s="15">
        <f>D13+L13+M13+N13</f>
        <v>15</v>
      </c>
    </row>
    <row r="14" spans="1:15" x14ac:dyDescent="0.25">
      <c r="A14" s="18" t="s">
        <v>227</v>
      </c>
      <c r="B14" s="15"/>
      <c r="C14" s="16">
        <v>8</v>
      </c>
      <c r="D14" s="15">
        <v>14</v>
      </c>
      <c r="E14" s="15">
        <v>6</v>
      </c>
      <c r="F14" s="57">
        <f>E14/D14</f>
        <v>0.42857142857142855</v>
      </c>
      <c r="G14" s="15">
        <v>2</v>
      </c>
      <c r="H14" s="15">
        <v>2</v>
      </c>
      <c r="I14" s="15">
        <v>0</v>
      </c>
      <c r="J14" s="15">
        <v>2</v>
      </c>
      <c r="K14" s="15">
        <v>0</v>
      </c>
      <c r="L14" s="15">
        <v>0</v>
      </c>
      <c r="M14" s="15">
        <v>0</v>
      </c>
      <c r="N14" s="15">
        <v>0</v>
      </c>
      <c r="O14" s="15">
        <f>D14+L14+M14+N14</f>
        <v>14</v>
      </c>
    </row>
    <row r="15" spans="1:15" x14ac:dyDescent="0.25">
      <c r="A15" s="18" t="s">
        <v>230</v>
      </c>
      <c r="B15" s="15"/>
      <c r="C15" s="15">
        <v>3</v>
      </c>
      <c r="D15" s="15">
        <v>15</v>
      </c>
      <c r="E15" s="15">
        <v>5</v>
      </c>
      <c r="F15" s="57">
        <f>E15/D15</f>
        <v>0.33333333333333331</v>
      </c>
      <c r="G15" s="15">
        <v>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f>D15+L15+M15+N15</f>
        <v>16</v>
      </c>
    </row>
    <row r="16" spans="1:15" x14ac:dyDescent="0.25">
      <c r="A16" s="19" t="s">
        <v>232</v>
      </c>
      <c r="B16" s="65"/>
      <c r="C16" s="65">
        <v>9</v>
      </c>
      <c r="D16" s="15">
        <v>12</v>
      </c>
      <c r="E16" s="15">
        <v>3</v>
      </c>
      <c r="F16" s="57">
        <f>E16/D16</f>
        <v>0.25</v>
      </c>
      <c r="G16" s="15">
        <v>3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2</v>
      </c>
      <c r="N16" s="15">
        <v>1</v>
      </c>
      <c r="O16" s="15">
        <f>D16+L16+M16+N16</f>
        <v>15</v>
      </c>
    </row>
    <row r="17" spans="1:15" x14ac:dyDescent="0.25">
      <c r="A17" s="18" t="s">
        <v>222</v>
      </c>
      <c r="B17" s="15"/>
      <c r="C17" s="15">
        <v>2</v>
      </c>
      <c r="D17" s="15">
        <v>16</v>
      </c>
      <c r="E17" s="15">
        <v>2</v>
      </c>
      <c r="F17" s="57">
        <f>E17/D17</f>
        <v>0.125</v>
      </c>
      <c r="G17" s="15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</v>
      </c>
      <c r="N17" s="15">
        <v>0</v>
      </c>
      <c r="O17" s="15">
        <f>D17+L17+M17+N17</f>
        <v>19</v>
      </c>
    </row>
    <row r="18" spans="1:15" x14ac:dyDescent="0.25">
      <c r="A18" s="18" t="s">
        <v>228</v>
      </c>
      <c r="B18" s="15"/>
      <c r="C18" s="16">
        <v>4</v>
      </c>
      <c r="D18" s="15">
        <v>14</v>
      </c>
      <c r="E18" s="15">
        <v>6</v>
      </c>
      <c r="F18" s="57">
        <f>E18/D18</f>
        <v>0.42857142857142855</v>
      </c>
      <c r="G18" s="15">
        <v>6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2</v>
      </c>
      <c r="N18" s="15">
        <v>0</v>
      </c>
      <c r="O18" s="15">
        <f>D18+L18+M18+N18</f>
        <v>17</v>
      </c>
    </row>
    <row r="19" spans="1:15" x14ac:dyDescent="0.25">
      <c r="A19" s="18" t="s">
        <v>221</v>
      </c>
      <c r="B19" s="15"/>
      <c r="C19" s="16">
        <v>9</v>
      </c>
      <c r="D19" s="15">
        <v>2</v>
      </c>
      <c r="E19" s="15">
        <v>0</v>
      </c>
      <c r="F19" s="57">
        <f>E19/D19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f>D19+L19+M19+N19</f>
        <v>3</v>
      </c>
    </row>
    <row r="20" spans="1:15" x14ac:dyDescent="0.25">
      <c r="A20" s="18" t="s">
        <v>78</v>
      </c>
      <c r="B20" s="15"/>
      <c r="C20" s="15">
        <v>5</v>
      </c>
      <c r="D20" s="15">
        <v>4</v>
      </c>
      <c r="E20" s="15">
        <v>2</v>
      </c>
      <c r="F20" s="57">
        <f>E20/D20</f>
        <v>0.5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>D20+L20+M20+N20</f>
        <v>4</v>
      </c>
    </row>
    <row r="21" spans="1:15" x14ac:dyDescent="0.25">
      <c r="A21" s="21" t="s">
        <v>19</v>
      </c>
      <c r="B21" s="22" t="s">
        <v>5</v>
      </c>
      <c r="C21" s="22" t="s">
        <v>6</v>
      </c>
      <c r="D21" s="12" t="s">
        <v>7</v>
      </c>
      <c r="E21" s="12" t="s">
        <v>8</v>
      </c>
      <c r="F21" s="23" t="s">
        <v>9</v>
      </c>
      <c r="G21" s="22" t="s">
        <v>10</v>
      </c>
      <c r="H21" s="22" t="s">
        <v>11</v>
      </c>
      <c r="I21" s="22" t="s">
        <v>12</v>
      </c>
      <c r="J21" s="22" t="s">
        <v>13</v>
      </c>
      <c r="K21" s="33" t="s">
        <v>14</v>
      </c>
      <c r="L21" s="22" t="s">
        <v>15</v>
      </c>
      <c r="M21" s="22" t="s">
        <v>16</v>
      </c>
      <c r="N21" s="22" t="s">
        <v>17</v>
      </c>
      <c r="O21" s="12" t="s">
        <v>18</v>
      </c>
    </row>
    <row r="22" spans="1:15" x14ac:dyDescent="0.25">
      <c r="A22" s="24" t="s">
        <v>20</v>
      </c>
      <c r="B22" s="34">
        <v>7</v>
      </c>
      <c r="C22" s="15"/>
      <c r="D22" s="34">
        <f>SUM(D5:D20)</f>
        <v>228</v>
      </c>
      <c r="E22" s="34">
        <f>SUM(E5:E20)</f>
        <v>80</v>
      </c>
      <c r="F22" s="17">
        <f>E22/D22</f>
        <v>0.35087719298245612</v>
      </c>
      <c r="G22" s="34">
        <f>SUM(G5:G20)</f>
        <v>54</v>
      </c>
      <c r="H22" s="34">
        <f>SUM(H5:H20)</f>
        <v>13</v>
      </c>
      <c r="I22" s="34">
        <f>SUM(I5:I20)</f>
        <v>3</v>
      </c>
      <c r="J22" s="34">
        <f>SUM(J5:J20)</f>
        <v>10</v>
      </c>
      <c r="K22" s="34">
        <f>SUM(K5:K20)</f>
        <v>0</v>
      </c>
      <c r="L22" s="34">
        <f>SUM(L5:L20)</f>
        <v>5</v>
      </c>
      <c r="M22" s="34">
        <f>SUM(M5:M20)</f>
        <v>26</v>
      </c>
      <c r="N22" s="34">
        <f>SUM(N5:N20)</f>
        <v>5</v>
      </c>
      <c r="O22" s="34">
        <f t="shared" si="1"/>
        <v>264</v>
      </c>
    </row>
    <row r="23" spans="1:15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27"/>
      <c r="M23" s="27"/>
      <c r="N23" s="27"/>
      <c r="O23" s="27"/>
    </row>
    <row r="24" spans="1:15" x14ac:dyDescent="0.25">
      <c r="A24" s="12" t="s">
        <v>21</v>
      </c>
      <c r="B24" s="12" t="s">
        <v>22</v>
      </c>
      <c r="C24" s="12" t="s">
        <v>23</v>
      </c>
      <c r="D24" s="87" t="s">
        <v>24</v>
      </c>
      <c r="E24" s="100" t="s">
        <v>21</v>
      </c>
      <c r="F24" s="100"/>
      <c r="G24" s="100"/>
      <c r="H24" s="100"/>
      <c r="I24" s="87" t="s">
        <v>22</v>
      </c>
      <c r="J24" s="25" t="s">
        <v>23</v>
      </c>
      <c r="K24" s="87" t="s">
        <v>24</v>
      </c>
      <c r="M24" s="27"/>
      <c r="N24" s="27"/>
      <c r="O24" s="27"/>
    </row>
    <row r="25" spans="1:15" x14ac:dyDescent="0.25">
      <c r="A25" s="18" t="s">
        <v>235</v>
      </c>
      <c r="B25" s="15">
        <v>2</v>
      </c>
      <c r="C25" s="15">
        <v>0</v>
      </c>
      <c r="D25" s="15"/>
      <c r="E25" s="85" t="s">
        <v>255</v>
      </c>
      <c r="F25" s="85"/>
      <c r="G25" s="85"/>
      <c r="H25" s="86"/>
      <c r="I25" s="15">
        <v>2</v>
      </c>
      <c r="J25" s="16">
        <v>0</v>
      </c>
      <c r="K25" s="48"/>
      <c r="M25" s="27"/>
      <c r="N25" s="27"/>
      <c r="O25" s="27"/>
    </row>
    <row r="26" spans="1:15" x14ac:dyDescent="0.25">
      <c r="A26" s="40" t="s">
        <v>236</v>
      </c>
      <c r="B26" s="15">
        <v>0</v>
      </c>
      <c r="C26" s="15">
        <v>1</v>
      </c>
      <c r="D26" s="15"/>
      <c r="E26" s="85"/>
      <c r="F26" s="85"/>
      <c r="G26" s="85"/>
      <c r="H26" s="86"/>
      <c r="I26" s="15"/>
      <c r="J26" s="16"/>
      <c r="K26" s="48"/>
      <c r="M26" s="27"/>
      <c r="N26" s="27"/>
      <c r="O26" s="27"/>
    </row>
    <row r="27" spans="1:15" x14ac:dyDescent="0.25">
      <c r="A27" s="18" t="s">
        <v>91</v>
      </c>
      <c r="B27" s="15">
        <v>2</v>
      </c>
      <c r="C27" s="15">
        <v>0</v>
      </c>
      <c r="D27" s="15"/>
      <c r="E27" s="85"/>
      <c r="F27" s="85"/>
      <c r="G27" s="85"/>
      <c r="H27" s="86"/>
      <c r="I27" s="15"/>
      <c r="J27" s="16"/>
      <c r="K27" s="48"/>
      <c r="M27" s="27"/>
      <c r="N27" s="27"/>
      <c r="O27" s="27"/>
    </row>
    <row r="28" spans="1:15" x14ac:dyDescent="0.25">
      <c r="A28" s="18" t="s">
        <v>237</v>
      </c>
      <c r="B28" s="15"/>
      <c r="C28" s="15"/>
      <c r="D28" s="15">
        <v>2</v>
      </c>
      <c r="E28" s="85"/>
      <c r="F28" s="85"/>
      <c r="G28" s="85"/>
      <c r="H28" s="86"/>
      <c r="I28" s="15"/>
      <c r="J28" s="16"/>
      <c r="K28" s="48"/>
      <c r="M28" s="27"/>
      <c r="N28" s="27"/>
      <c r="O28" s="27"/>
    </row>
    <row r="29" spans="1:15" x14ac:dyDescent="0.25">
      <c r="A29" s="18" t="s">
        <v>238</v>
      </c>
      <c r="B29" s="15"/>
      <c r="C29" s="15"/>
      <c r="D29" s="15"/>
      <c r="E29" s="85"/>
      <c r="F29" s="85"/>
      <c r="G29" s="85"/>
      <c r="H29" s="86"/>
      <c r="I29" s="15"/>
      <c r="J29" s="16"/>
      <c r="K29" s="48"/>
      <c r="M29" s="27"/>
      <c r="N29" s="27"/>
      <c r="O29" s="27"/>
    </row>
    <row r="30" spans="1:15" x14ac:dyDescent="0.25">
      <c r="A30" s="19" t="s">
        <v>239</v>
      </c>
      <c r="B30" s="65"/>
      <c r="C30" s="65"/>
      <c r="D30" s="65"/>
      <c r="E30" s="83"/>
      <c r="F30" s="83"/>
      <c r="G30" s="83"/>
      <c r="H30" s="84"/>
      <c r="I30" s="15"/>
      <c r="J30" s="16"/>
      <c r="K30" s="49"/>
      <c r="M30" s="11"/>
      <c r="N30" s="11"/>
      <c r="O30" s="11"/>
    </row>
    <row r="31" spans="1:15" x14ac:dyDescent="0.25">
      <c r="A31" s="12"/>
      <c r="B31" s="41" t="s">
        <v>22</v>
      </c>
      <c r="C31" s="41" t="s">
        <v>23</v>
      </c>
      <c r="D31" s="41" t="s">
        <v>24</v>
      </c>
      <c r="E31" s="43"/>
      <c r="F31" s="43"/>
      <c r="G31" s="43"/>
      <c r="H31" s="44"/>
      <c r="I31" s="87" t="s">
        <v>22</v>
      </c>
      <c r="J31" s="25" t="s">
        <v>23</v>
      </c>
      <c r="K31" s="87" t="s">
        <v>24</v>
      </c>
      <c r="M31" s="11"/>
      <c r="N31" s="11"/>
      <c r="O31" s="11"/>
    </row>
    <row r="32" spans="1:15" x14ac:dyDescent="0.25">
      <c r="A32" s="22" t="s">
        <v>20</v>
      </c>
      <c r="B32" s="34">
        <v>4</v>
      </c>
      <c r="C32" s="34">
        <v>1</v>
      </c>
      <c r="D32" s="34">
        <v>1</v>
      </c>
      <c r="E32" s="100" t="s">
        <v>20</v>
      </c>
      <c r="F32" s="100"/>
      <c r="G32" s="100"/>
      <c r="H32" s="100"/>
      <c r="I32" s="34">
        <v>2</v>
      </c>
      <c r="J32" s="75">
        <v>0</v>
      </c>
      <c r="K32" s="67"/>
      <c r="M32" s="11"/>
      <c r="N32" s="11"/>
      <c r="O32" s="11"/>
    </row>
  </sheetData>
  <mergeCells count="5">
    <mergeCell ref="A2:D2"/>
    <mergeCell ref="K1:O1"/>
    <mergeCell ref="K2:O2"/>
    <mergeCell ref="E24:H24"/>
    <mergeCell ref="E32:H32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R9" sqref="R9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166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30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8" t="s">
        <v>287</v>
      </c>
      <c r="B5" s="15">
        <v>7</v>
      </c>
      <c r="C5" s="16">
        <v>7</v>
      </c>
      <c r="D5" s="15">
        <v>20</v>
      </c>
      <c r="E5" s="15">
        <v>8</v>
      </c>
      <c r="F5" s="57">
        <f>E5/D5</f>
        <v>0.4</v>
      </c>
      <c r="G5" s="15">
        <v>4</v>
      </c>
      <c r="H5" s="15">
        <v>1</v>
      </c>
      <c r="I5" s="15">
        <v>0</v>
      </c>
      <c r="J5" s="15">
        <v>1</v>
      </c>
      <c r="K5" s="15">
        <v>0</v>
      </c>
      <c r="L5" s="15">
        <v>1</v>
      </c>
      <c r="M5" s="15">
        <v>3</v>
      </c>
      <c r="N5" s="15">
        <v>0</v>
      </c>
      <c r="O5" s="15">
        <f>D5+L5+M5+N5</f>
        <v>24</v>
      </c>
    </row>
    <row r="6" spans="1:15" x14ac:dyDescent="0.25">
      <c r="A6" s="14" t="s">
        <v>284</v>
      </c>
      <c r="B6" s="15">
        <v>7</v>
      </c>
      <c r="C6" s="16">
        <v>8</v>
      </c>
      <c r="D6" s="15">
        <v>17</v>
      </c>
      <c r="E6" s="15">
        <v>5</v>
      </c>
      <c r="F6" s="57">
        <f>E6/D6</f>
        <v>0.29411764705882354</v>
      </c>
      <c r="G6" s="15">
        <v>1</v>
      </c>
      <c r="H6" s="15">
        <v>3</v>
      </c>
      <c r="I6" s="15">
        <v>1</v>
      </c>
      <c r="J6" s="15">
        <v>0</v>
      </c>
      <c r="K6" s="15">
        <v>0</v>
      </c>
      <c r="L6" s="15">
        <v>1</v>
      </c>
      <c r="M6" s="15">
        <v>3</v>
      </c>
      <c r="N6" s="15">
        <v>1</v>
      </c>
      <c r="O6" s="15">
        <f>D6+L6+M6+N6</f>
        <v>22</v>
      </c>
    </row>
    <row r="7" spans="1:15" x14ac:dyDescent="0.25">
      <c r="A7" s="18" t="s">
        <v>285</v>
      </c>
      <c r="B7" s="15">
        <v>7</v>
      </c>
      <c r="C7" s="16">
        <v>2</v>
      </c>
      <c r="D7" s="15">
        <v>15</v>
      </c>
      <c r="E7" s="15">
        <v>2</v>
      </c>
      <c r="F7" s="57">
        <f>E7/D7</f>
        <v>0.13333333333333333</v>
      </c>
      <c r="G7" s="15">
        <v>2</v>
      </c>
      <c r="H7" s="15">
        <v>0</v>
      </c>
      <c r="I7" s="15">
        <v>0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5">
        <f>D7+L7+M7+N7</f>
        <v>16</v>
      </c>
    </row>
    <row r="8" spans="1:15" x14ac:dyDescent="0.25">
      <c r="A8" s="18" t="s">
        <v>288</v>
      </c>
      <c r="B8" s="15">
        <v>7</v>
      </c>
      <c r="C8" s="15">
        <v>5</v>
      </c>
      <c r="D8" s="15">
        <v>14</v>
      </c>
      <c r="E8" s="15">
        <v>5</v>
      </c>
      <c r="F8" s="57">
        <f>E8/D8</f>
        <v>0.35714285714285715</v>
      </c>
      <c r="G8" s="15">
        <v>2</v>
      </c>
      <c r="H8" s="15">
        <v>2</v>
      </c>
      <c r="I8" s="15">
        <v>0</v>
      </c>
      <c r="J8" s="15">
        <v>0</v>
      </c>
      <c r="K8" s="15">
        <v>0</v>
      </c>
      <c r="L8" s="15">
        <v>1</v>
      </c>
      <c r="M8" s="15">
        <v>2</v>
      </c>
      <c r="N8" s="15">
        <v>0</v>
      </c>
      <c r="O8" s="15">
        <f>D8+L8+M8+N8</f>
        <v>17</v>
      </c>
    </row>
    <row r="9" spans="1:15" x14ac:dyDescent="0.25">
      <c r="A9" s="18" t="s">
        <v>291</v>
      </c>
      <c r="B9" s="15">
        <v>7</v>
      </c>
      <c r="C9" s="15">
        <v>9</v>
      </c>
      <c r="D9" s="15">
        <v>18</v>
      </c>
      <c r="E9" s="15">
        <v>7</v>
      </c>
      <c r="F9" s="57">
        <f>E9/D9</f>
        <v>0.3888888888888889</v>
      </c>
      <c r="G9" s="15">
        <v>4</v>
      </c>
      <c r="H9" s="15">
        <v>1</v>
      </c>
      <c r="I9" s="15">
        <v>0</v>
      </c>
      <c r="J9" s="15">
        <v>2</v>
      </c>
      <c r="K9" s="15">
        <v>0</v>
      </c>
      <c r="L9" s="15">
        <v>0</v>
      </c>
      <c r="M9" s="15">
        <v>2</v>
      </c>
      <c r="N9" s="15">
        <v>0</v>
      </c>
      <c r="O9" s="15">
        <f>D9+L9+M9+N9</f>
        <v>20</v>
      </c>
    </row>
    <row r="10" spans="1:15" x14ac:dyDescent="0.25">
      <c r="A10" s="18" t="s">
        <v>290</v>
      </c>
      <c r="B10" s="15">
        <v>7</v>
      </c>
      <c r="C10" s="16" t="s">
        <v>240</v>
      </c>
      <c r="D10" s="15">
        <v>6</v>
      </c>
      <c r="E10" s="15">
        <v>2</v>
      </c>
      <c r="F10" s="57">
        <f>E10/D10</f>
        <v>0.33333333333333331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2</v>
      </c>
      <c r="N10" s="15">
        <v>0</v>
      </c>
      <c r="O10" s="15">
        <f>D10+L10+M10+N10</f>
        <v>8</v>
      </c>
    </row>
    <row r="11" spans="1:15" x14ac:dyDescent="0.25">
      <c r="A11" s="18" t="s">
        <v>319</v>
      </c>
      <c r="B11" s="15">
        <v>7</v>
      </c>
      <c r="C11" s="16">
        <v>3</v>
      </c>
      <c r="D11" s="15">
        <v>12</v>
      </c>
      <c r="E11" s="15">
        <v>5</v>
      </c>
      <c r="F11" s="57">
        <f>E11/D11</f>
        <v>0.41666666666666669</v>
      </c>
      <c r="G11" s="15">
        <v>3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5">
        <v>0</v>
      </c>
      <c r="O11" s="15">
        <f>D11+L11+M11+N11</f>
        <v>14</v>
      </c>
    </row>
    <row r="12" spans="1:15" x14ac:dyDescent="0.25">
      <c r="A12" s="19" t="s">
        <v>296</v>
      </c>
      <c r="B12" s="15">
        <v>7</v>
      </c>
      <c r="C12" s="65">
        <v>6</v>
      </c>
      <c r="D12" s="15">
        <v>10</v>
      </c>
      <c r="E12" s="15">
        <v>3</v>
      </c>
      <c r="F12" s="57">
        <f>E12/D12</f>
        <v>0.3</v>
      </c>
      <c r="G12" s="15">
        <v>1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>D12+L12+M12+N12</f>
        <v>10</v>
      </c>
    </row>
    <row r="13" spans="1:15" x14ac:dyDescent="0.25">
      <c r="A13" s="18" t="s">
        <v>320</v>
      </c>
      <c r="B13" s="15">
        <v>7</v>
      </c>
      <c r="C13" s="15">
        <v>5</v>
      </c>
      <c r="D13" s="15">
        <v>1</v>
      </c>
      <c r="E13" s="15">
        <v>1</v>
      </c>
      <c r="F13" s="57">
        <f>E13/D13</f>
        <v>1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>D13+L13+M13+N13</f>
        <v>1</v>
      </c>
    </row>
    <row r="14" spans="1:15" x14ac:dyDescent="0.25">
      <c r="A14" s="18" t="s">
        <v>286</v>
      </c>
      <c r="B14" s="15">
        <v>7</v>
      </c>
      <c r="C14" s="15">
        <v>6</v>
      </c>
      <c r="D14" s="15">
        <v>8</v>
      </c>
      <c r="E14" s="15">
        <v>3</v>
      </c>
      <c r="F14" s="57">
        <f>E14/D14</f>
        <v>0.375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2</v>
      </c>
      <c r="M14" s="15">
        <v>1</v>
      </c>
      <c r="N14" s="15">
        <v>1</v>
      </c>
      <c r="O14" s="15">
        <f>D14+L14+M14+N14</f>
        <v>12</v>
      </c>
    </row>
    <row r="15" spans="1:15" x14ac:dyDescent="0.25">
      <c r="A15" s="18" t="s">
        <v>293</v>
      </c>
      <c r="B15" s="15">
        <v>7</v>
      </c>
      <c r="C15" s="15"/>
      <c r="D15" s="15">
        <v>10</v>
      </c>
      <c r="E15" s="15">
        <v>6</v>
      </c>
      <c r="F15" s="57">
        <f>E15/D15</f>
        <v>0.6</v>
      </c>
      <c r="G15" s="15">
        <v>0</v>
      </c>
      <c r="H15" s="15">
        <v>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>D15+L15+M15+N15</f>
        <v>10</v>
      </c>
    </row>
    <row r="16" spans="1:15" x14ac:dyDescent="0.25">
      <c r="A16" s="19" t="s">
        <v>294</v>
      </c>
      <c r="B16" s="15">
        <v>7</v>
      </c>
      <c r="C16" s="65">
        <v>8</v>
      </c>
      <c r="D16" s="15">
        <v>6</v>
      </c>
      <c r="E16" s="15">
        <v>1</v>
      </c>
      <c r="F16" s="57">
        <f>E16/D16</f>
        <v>0.16666666666666666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2</v>
      </c>
      <c r="O16" s="15">
        <f>D16+L16+M16+N16</f>
        <v>9</v>
      </c>
    </row>
    <row r="17" spans="1:15" x14ac:dyDescent="0.25">
      <c r="A17" s="18" t="s">
        <v>292</v>
      </c>
      <c r="B17" s="15">
        <v>7</v>
      </c>
      <c r="C17" s="15"/>
      <c r="D17" s="15">
        <v>6</v>
      </c>
      <c r="E17" s="15">
        <v>4</v>
      </c>
      <c r="F17" s="57">
        <f>E17/D17</f>
        <v>0.66666666666666663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1</v>
      </c>
      <c r="O17" s="15">
        <f>D17+L17+M17+N17</f>
        <v>8</v>
      </c>
    </row>
    <row r="18" spans="1:15" x14ac:dyDescent="0.25">
      <c r="A18" s="18" t="s">
        <v>289</v>
      </c>
      <c r="B18" s="15">
        <v>7</v>
      </c>
      <c r="C18" s="15">
        <v>3</v>
      </c>
      <c r="D18" s="15">
        <v>11</v>
      </c>
      <c r="E18" s="15">
        <v>2</v>
      </c>
      <c r="F18" s="57">
        <f>E18/D18</f>
        <v>0.18181818181818182</v>
      </c>
      <c r="G18" s="15">
        <v>1</v>
      </c>
      <c r="H18" s="15">
        <v>1</v>
      </c>
      <c r="I18" s="15">
        <v>0</v>
      </c>
      <c r="J18" s="15">
        <v>1</v>
      </c>
      <c r="K18" s="15">
        <v>0</v>
      </c>
      <c r="L18" s="15">
        <v>0</v>
      </c>
      <c r="M18" s="15">
        <v>1</v>
      </c>
      <c r="N18" s="15">
        <v>0</v>
      </c>
      <c r="O18" s="15">
        <f>D18+L18+M18+N18</f>
        <v>12</v>
      </c>
    </row>
    <row r="19" spans="1:15" x14ac:dyDescent="0.25">
      <c r="A19" s="19" t="s">
        <v>295</v>
      </c>
      <c r="B19" s="15">
        <v>7</v>
      </c>
      <c r="C19" s="65">
        <v>3</v>
      </c>
      <c r="D19" s="15">
        <v>3</v>
      </c>
      <c r="E19" s="15">
        <v>0</v>
      </c>
      <c r="F19" s="57">
        <f>E19/D19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>D19+L19+M19+N19</f>
        <v>3</v>
      </c>
    </row>
    <row r="20" spans="1:15" x14ac:dyDescent="0.25">
      <c r="A20" s="21" t="s">
        <v>19</v>
      </c>
      <c r="B20" s="22" t="s">
        <v>5</v>
      </c>
      <c r="C20" s="22" t="s">
        <v>6</v>
      </c>
      <c r="D20" s="12" t="s">
        <v>7</v>
      </c>
      <c r="E20" s="12" t="s">
        <v>8</v>
      </c>
      <c r="F20" s="23" t="s">
        <v>9</v>
      </c>
      <c r="G20" s="22" t="s">
        <v>10</v>
      </c>
      <c r="H20" s="22" t="s">
        <v>11</v>
      </c>
      <c r="I20" s="22" t="s">
        <v>12</v>
      </c>
      <c r="J20" s="22" t="s">
        <v>13</v>
      </c>
      <c r="K20" s="33" t="s">
        <v>14</v>
      </c>
      <c r="L20" s="22" t="s">
        <v>15</v>
      </c>
      <c r="M20" s="22" t="s">
        <v>16</v>
      </c>
      <c r="N20" s="22" t="s">
        <v>17</v>
      </c>
      <c r="O20" s="12" t="s">
        <v>18</v>
      </c>
    </row>
    <row r="21" spans="1:15" x14ac:dyDescent="0.25">
      <c r="A21" s="24" t="s">
        <v>20</v>
      </c>
      <c r="B21" s="34">
        <v>7</v>
      </c>
      <c r="C21" s="15"/>
      <c r="D21" s="34">
        <f>SUM(D5:D19)</f>
        <v>157</v>
      </c>
      <c r="E21" s="34">
        <f>SUM(E5:E19)</f>
        <v>54</v>
      </c>
      <c r="F21" s="17">
        <f>E21/D21</f>
        <v>0.34394904458598724</v>
      </c>
      <c r="G21" s="34">
        <f>SUM(G5:G19)</f>
        <v>20</v>
      </c>
      <c r="H21" s="34">
        <f>SUM(H5:H19)</f>
        <v>14</v>
      </c>
      <c r="I21" s="34">
        <f>SUM(I5:I19)</f>
        <v>1</v>
      </c>
      <c r="J21" s="34">
        <f>SUM(J5:J19)</f>
        <v>5</v>
      </c>
      <c r="K21" s="34">
        <f>SUM(K5:K19)</f>
        <v>0</v>
      </c>
      <c r="L21" s="34">
        <f>SUM(L5:L19)</f>
        <v>6</v>
      </c>
      <c r="M21" s="34">
        <f>SUM(M5:M19)</f>
        <v>18</v>
      </c>
      <c r="N21" s="34">
        <f>SUM(N5:N19)</f>
        <v>5</v>
      </c>
      <c r="O21" s="34">
        <f t="shared" ref="O21" si="0">D21+L21+M21+N21</f>
        <v>186</v>
      </c>
    </row>
    <row r="22" spans="1:15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27"/>
      <c r="M22" s="27"/>
      <c r="N22" s="27"/>
      <c r="O22" s="27"/>
    </row>
    <row r="23" spans="1:15" x14ac:dyDescent="0.25">
      <c r="A23" s="12" t="s">
        <v>21</v>
      </c>
      <c r="B23" s="12" t="s">
        <v>22</v>
      </c>
      <c r="C23" s="12" t="s">
        <v>23</v>
      </c>
      <c r="D23" s="87" t="s">
        <v>24</v>
      </c>
      <c r="E23" s="100" t="s">
        <v>21</v>
      </c>
      <c r="F23" s="100"/>
      <c r="G23" s="100"/>
      <c r="H23" s="100"/>
      <c r="I23" s="87" t="s">
        <v>22</v>
      </c>
      <c r="J23" s="25" t="s">
        <v>23</v>
      </c>
      <c r="K23" s="87" t="s">
        <v>24</v>
      </c>
      <c r="M23" s="27"/>
      <c r="N23" s="27"/>
      <c r="O23" s="27"/>
    </row>
    <row r="24" spans="1:15" x14ac:dyDescent="0.25">
      <c r="A24" s="18" t="s">
        <v>281</v>
      </c>
      <c r="B24" s="15">
        <v>0</v>
      </c>
      <c r="C24" s="15">
        <v>1</v>
      </c>
      <c r="D24" s="15"/>
      <c r="E24" s="85"/>
      <c r="F24" s="85"/>
      <c r="G24" s="85"/>
      <c r="H24" s="86"/>
      <c r="I24" s="35"/>
      <c r="J24" s="39"/>
      <c r="K24" s="48"/>
      <c r="M24" s="27"/>
      <c r="N24" s="27"/>
      <c r="O24" s="27"/>
    </row>
    <row r="25" spans="1:15" x14ac:dyDescent="0.25">
      <c r="A25" s="40" t="s">
        <v>282</v>
      </c>
      <c r="B25" s="15">
        <v>1</v>
      </c>
      <c r="C25" s="15">
        <v>1</v>
      </c>
      <c r="D25" s="15">
        <v>1</v>
      </c>
      <c r="E25" s="85"/>
      <c r="F25" s="85"/>
      <c r="G25" s="85"/>
      <c r="H25" s="86"/>
      <c r="I25" s="35"/>
      <c r="J25" s="39"/>
      <c r="K25" s="48"/>
      <c r="M25" s="27"/>
      <c r="N25" s="27"/>
      <c r="O25" s="27"/>
    </row>
    <row r="26" spans="1:15" x14ac:dyDescent="0.25">
      <c r="A26" s="18" t="s">
        <v>322</v>
      </c>
      <c r="B26" s="15">
        <v>1</v>
      </c>
      <c r="C26" s="15">
        <v>0</v>
      </c>
      <c r="D26" s="15"/>
      <c r="E26" s="85"/>
      <c r="F26" s="85"/>
      <c r="G26" s="85"/>
      <c r="H26" s="86"/>
      <c r="I26" s="35"/>
      <c r="J26" s="39"/>
      <c r="K26" s="48"/>
      <c r="M26" s="27"/>
      <c r="N26" s="27"/>
      <c r="O26" s="27"/>
    </row>
    <row r="27" spans="1:15" x14ac:dyDescent="0.25">
      <c r="A27" s="18" t="s">
        <v>283</v>
      </c>
      <c r="B27" s="15">
        <v>1</v>
      </c>
      <c r="C27" s="15">
        <v>0</v>
      </c>
      <c r="D27" s="15"/>
      <c r="E27" s="85"/>
      <c r="F27" s="85"/>
      <c r="G27" s="85"/>
      <c r="H27" s="86"/>
      <c r="I27" s="35"/>
      <c r="J27" s="39"/>
      <c r="K27" s="48"/>
      <c r="M27" s="27"/>
      <c r="N27" s="27"/>
      <c r="O27" s="27"/>
    </row>
    <row r="28" spans="1:15" x14ac:dyDescent="0.25">
      <c r="A28" s="18" t="s">
        <v>321</v>
      </c>
      <c r="B28" s="15">
        <v>0</v>
      </c>
      <c r="C28" s="15">
        <v>1</v>
      </c>
      <c r="D28" s="15"/>
      <c r="E28" s="85"/>
      <c r="F28" s="85"/>
      <c r="G28" s="85"/>
      <c r="H28" s="86"/>
      <c r="I28" s="35"/>
      <c r="J28" s="39"/>
      <c r="K28" s="48"/>
      <c r="M28" s="27"/>
      <c r="N28" s="27"/>
      <c r="O28" s="27"/>
    </row>
    <row r="29" spans="1:15" x14ac:dyDescent="0.25">
      <c r="A29" s="19" t="s">
        <v>323</v>
      </c>
      <c r="B29" s="65">
        <v>1</v>
      </c>
      <c r="C29" s="65">
        <v>0</v>
      </c>
      <c r="D29" s="65"/>
      <c r="E29" s="83"/>
      <c r="F29" s="83"/>
      <c r="G29" s="83"/>
      <c r="H29" s="84"/>
      <c r="I29" s="35"/>
      <c r="J29" s="39"/>
      <c r="K29" s="49"/>
      <c r="M29" s="11"/>
      <c r="N29" s="11"/>
      <c r="O29" s="11"/>
    </row>
    <row r="30" spans="1:15" x14ac:dyDescent="0.25">
      <c r="A30" s="12"/>
      <c r="B30" s="41" t="s">
        <v>22</v>
      </c>
      <c r="C30" s="41" t="s">
        <v>23</v>
      </c>
      <c r="D30" s="41" t="s">
        <v>24</v>
      </c>
      <c r="E30" s="43"/>
      <c r="F30" s="43"/>
      <c r="G30" s="43"/>
      <c r="H30" s="44"/>
      <c r="I30" s="87" t="s">
        <v>22</v>
      </c>
      <c r="J30" s="25" t="s">
        <v>23</v>
      </c>
      <c r="K30" s="87" t="s">
        <v>24</v>
      </c>
      <c r="M30" s="11"/>
      <c r="N30" s="11"/>
      <c r="O30" s="11"/>
    </row>
    <row r="31" spans="1:15" x14ac:dyDescent="0.25">
      <c r="A31" s="22" t="s">
        <v>20</v>
      </c>
      <c r="B31" s="34">
        <v>4</v>
      </c>
      <c r="C31" s="34">
        <v>3</v>
      </c>
      <c r="D31" s="34">
        <v>1</v>
      </c>
      <c r="E31" s="100" t="s">
        <v>20</v>
      </c>
      <c r="F31" s="100"/>
      <c r="G31" s="100"/>
      <c r="H31" s="100"/>
      <c r="I31" s="87"/>
      <c r="J31" s="41"/>
      <c r="K31" s="67"/>
      <c r="M31" s="11"/>
      <c r="N31" s="11"/>
      <c r="O31" s="11"/>
    </row>
  </sheetData>
  <mergeCells count="5">
    <mergeCell ref="A2:D2"/>
    <mergeCell ref="K1:O1"/>
    <mergeCell ref="K2:O2"/>
    <mergeCell ref="E23:H23"/>
    <mergeCell ref="E31:H31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F18" sqref="F18"/>
    </sheetView>
  </sheetViews>
  <sheetFormatPr defaultRowHeight="15" x14ac:dyDescent="0.25"/>
  <cols>
    <col min="1" max="1" width="23" customWidth="1"/>
    <col min="2" max="19" width="6.28515625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63"/>
      <c r="K1" s="99" t="s">
        <v>27</v>
      </c>
      <c r="L1" s="99"/>
      <c r="M1" s="99"/>
      <c r="N1" s="99"/>
      <c r="O1" s="99"/>
    </row>
    <row r="2" spans="1:15" ht="15.75" x14ac:dyDescent="0.25">
      <c r="A2" s="92" t="s">
        <v>2</v>
      </c>
      <c r="B2" s="92"/>
      <c r="C2" s="92"/>
      <c r="D2" s="92"/>
      <c r="E2" s="63"/>
      <c r="F2" s="2"/>
      <c r="G2" s="2"/>
      <c r="H2" s="2"/>
      <c r="I2" s="1" t="s">
        <v>3</v>
      </c>
      <c r="J2" s="4"/>
      <c r="K2" s="99" t="s">
        <v>138</v>
      </c>
      <c r="L2" s="99"/>
      <c r="M2" s="99"/>
      <c r="N2" s="99"/>
      <c r="O2" s="99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64"/>
    </row>
    <row r="4" spans="1:1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</row>
    <row r="5" spans="1:15" x14ac:dyDescent="0.25">
      <c r="A5" s="14" t="s">
        <v>184</v>
      </c>
      <c r="B5" s="15"/>
      <c r="C5" s="16">
        <v>6</v>
      </c>
      <c r="D5" s="15">
        <v>25</v>
      </c>
      <c r="E5" s="15">
        <v>7</v>
      </c>
      <c r="F5" s="57">
        <f t="shared" ref="F5:F13" si="0">E5/D5</f>
        <v>0.28000000000000003</v>
      </c>
      <c r="G5" s="15">
        <v>5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4</v>
      </c>
      <c r="N5" s="15">
        <v>0</v>
      </c>
      <c r="O5" s="15">
        <f t="shared" ref="O5:O19" si="1">D5+L5+M5+N5</f>
        <v>29</v>
      </c>
    </row>
    <row r="6" spans="1:15" x14ac:dyDescent="0.25">
      <c r="A6" s="18" t="s">
        <v>189</v>
      </c>
      <c r="B6" s="15"/>
      <c r="C6" s="16">
        <v>9</v>
      </c>
      <c r="D6" s="15">
        <v>18</v>
      </c>
      <c r="E6" s="15">
        <v>9</v>
      </c>
      <c r="F6" s="57">
        <f t="shared" si="0"/>
        <v>0.5</v>
      </c>
      <c r="G6" s="15">
        <v>5</v>
      </c>
      <c r="H6" s="15">
        <v>1</v>
      </c>
      <c r="I6" s="15">
        <v>0</v>
      </c>
      <c r="J6" s="15">
        <v>0</v>
      </c>
      <c r="K6" s="15">
        <v>0</v>
      </c>
      <c r="L6" s="15">
        <v>1</v>
      </c>
      <c r="M6" s="15">
        <v>5</v>
      </c>
      <c r="N6" s="15">
        <v>0</v>
      </c>
      <c r="O6" s="15">
        <f t="shared" si="1"/>
        <v>24</v>
      </c>
    </row>
    <row r="7" spans="1:15" x14ac:dyDescent="0.25">
      <c r="A7" s="18" t="s">
        <v>186</v>
      </c>
      <c r="B7" s="15"/>
      <c r="C7" s="15">
        <v>8</v>
      </c>
      <c r="D7" s="15">
        <v>16</v>
      </c>
      <c r="E7" s="15">
        <v>5</v>
      </c>
      <c r="F7" s="57">
        <f t="shared" si="0"/>
        <v>0.3125</v>
      </c>
      <c r="G7" s="15">
        <v>2</v>
      </c>
      <c r="H7" s="15">
        <v>2</v>
      </c>
      <c r="I7" s="15">
        <v>0</v>
      </c>
      <c r="J7" s="15">
        <v>0</v>
      </c>
      <c r="K7" s="15">
        <v>0</v>
      </c>
      <c r="L7" s="15">
        <v>0</v>
      </c>
      <c r="M7" s="15">
        <v>8</v>
      </c>
      <c r="N7" s="15">
        <v>2</v>
      </c>
      <c r="O7" s="15">
        <f t="shared" si="1"/>
        <v>26</v>
      </c>
    </row>
    <row r="8" spans="1:15" x14ac:dyDescent="0.25">
      <c r="A8" s="18" t="s">
        <v>187</v>
      </c>
      <c r="B8" s="15"/>
      <c r="C8" s="16">
        <v>3</v>
      </c>
      <c r="D8" s="15">
        <v>20</v>
      </c>
      <c r="E8" s="15">
        <v>6</v>
      </c>
      <c r="F8" s="57">
        <f t="shared" si="0"/>
        <v>0.3</v>
      </c>
      <c r="G8" s="15">
        <v>4</v>
      </c>
      <c r="H8" s="15">
        <v>0</v>
      </c>
      <c r="I8" s="15">
        <v>0</v>
      </c>
      <c r="J8" s="15">
        <v>1</v>
      </c>
      <c r="K8" s="15">
        <v>0</v>
      </c>
      <c r="L8" s="15">
        <v>0</v>
      </c>
      <c r="M8" s="15">
        <v>4</v>
      </c>
      <c r="N8" s="15">
        <v>1</v>
      </c>
      <c r="O8" s="15">
        <f t="shared" si="1"/>
        <v>25</v>
      </c>
    </row>
    <row r="9" spans="1:15" x14ac:dyDescent="0.25">
      <c r="A9" s="18" t="s">
        <v>185</v>
      </c>
      <c r="B9" s="15"/>
      <c r="C9" s="15">
        <v>5</v>
      </c>
      <c r="D9" s="15">
        <v>14</v>
      </c>
      <c r="E9" s="15">
        <v>4</v>
      </c>
      <c r="F9" s="57">
        <f t="shared" si="0"/>
        <v>0.2857142857142857</v>
      </c>
      <c r="G9" s="15">
        <v>2</v>
      </c>
      <c r="H9" s="15">
        <v>2</v>
      </c>
      <c r="I9" s="15">
        <v>0</v>
      </c>
      <c r="J9" s="15">
        <v>0</v>
      </c>
      <c r="K9" s="15">
        <v>0</v>
      </c>
      <c r="L9" s="15">
        <v>0</v>
      </c>
      <c r="M9" s="15">
        <v>6</v>
      </c>
      <c r="N9" s="15">
        <v>0</v>
      </c>
      <c r="O9" s="15">
        <f t="shared" si="1"/>
        <v>20</v>
      </c>
    </row>
    <row r="10" spans="1:15" x14ac:dyDescent="0.25">
      <c r="A10" s="18" t="s">
        <v>193</v>
      </c>
      <c r="B10" s="15"/>
      <c r="C10" s="16">
        <v>9</v>
      </c>
      <c r="D10" s="15">
        <v>12</v>
      </c>
      <c r="E10" s="15">
        <v>3</v>
      </c>
      <c r="F10" s="57">
        <f t="shared" si="0"/>
        <v>0.25</v>
      </c>
      <c r="G10" s="15">
        <v>2</v>
      </c>
      <c r="H10" s="15">
        <v>1</v>
      </c>
      <c r="I10" s="15">
        <v>0</v>
      </c>
      <c r="J10" s="15">
        <v>0</v>
      </c>
      <c r="K10" s="15">
        <v>0</v>
      </c>
      <c r="L10" s="15">
        <v>2</v>
      </c>
      <c r="M10" s="15">
        <v>3</v>
      </c>
      <c r="N10" s="15">
        <v>0</v>
      </c>
      <c r="O10" s="15">
        <f t="shared" si="1"/>
        <v>17</v>
      </c>
    </row>
    <row r="11" spans="1:15" x14ac:dyDescent="0.25">
      <c r="A11" s="18" t="s">
        <v>190</v>
      </c>
      <c r="B11" s="15"/>
      <c r="C11" s="15">
        <v>3</v>
      </c>
      <c r="D11" s="15">
        <v>10</v>
      </c>
      <c r="E11" s="15">
        <v>3</v>
      </c>
      <c r="F11" s="57">
        <f t="shared" si="0"/>
        <v>0.3</v>
      </c>
      <c r="G11" s="15">
        <v>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10</v>
      </c>
    </row>
    <row r="12" spans="1:15" x14ac:dyDescent="0.25">
      <c r="A12" s="18" t="s">
        <v>188</v>
      </c>
      <c r="B12" s="15"/>
      <c r="C12" s="15">
        <v>7</v>
      </c>
      <c r="D12" s="15">
        <v>19</v>
      </c>
      <c r="E12" s="15">
        <v>6</v>
      </c>
      <c r="F12" s="57">
        <f t="shared" si="0"/>
        <v>0.31578947368421051</v>
      </c>
      <c r="G12" s="15">
        <v>5</v>
      </c>
      <c r="H12" s="15">
        <v>2</v>
      </c>
      <c r="I12" s="15">
        <v>0</v>
      </c>
      <c r="J12" s="15">
        <v>1</v>
      </c>
      <c r="K12" s="15">
        <v>0</v>
      </c>
      <c r="L12" s="15">
        <v>0</v>
      </c>
      <c r="M12" s="15">
        <v>6</v>
      </c>
      <c r="N12" s="15">
        <v>0</v>
      </c>
      <c r="O12" s="15">
        <f t="shared" si="1"/>
        <v>25</v>
      </c>
    </row>
    <row r="13" spans="1:15" x14ac:dyDescent="0.25">
      <c r="A13" s="18" t="s">
        <v>132</v>
      </c>
      <c r="B13" s="15"/>
      <c r="C13" s="16">
        <v>2</v>
      </c>
      <c r="D13" s="15">
        <v>10</v>
      </c>
      <c r="E13" s="15">
        <v>3</v>
      </c>
      <c r="F13" s="57">
        <f t="shared" si="0"/>
        <v>0.3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6</v>
      </c>
      <c r="N13" s="15">
        <v>0</v>
      </c>
      <c r="O13" s="15">
        <f t="shared" si="1"/>
        <v>16</v>
      </c>
    </row>
    <row r="14" spans="1:15" s="63" customFormat="1" x14ac:dyDescent="0.25">
      <c r="A14" s="18" t="s">
        <v>191</v>
      </c>
      <c r="B14" s="15"/>
      <c r="C14" s="16">
        <v>4</v>
      </c>
      <c r="D14" s="15">
        <v>8</v>
      </c>
      <c r="E14" s="15">
        <v>0</v>
      </c>
      <c r="F14" s="57">
        <f>E14/D14</f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2</v>
      </c>
      <c r="N14" s="15">
        <v>1</v>
      </c>
      <c r="O14" s="15">
        <f>D14+L14+M14+N14</f>
        <v>11</v>
      </c>
    </row>
    <row r="15" spans="1:15" x14ac:dyDescent="0.25">
      <c r="A15" s="18" t="s">
        <v>250</v>
      </c>
      <c r="B15" s="15"/>
      <c r="C15" s="15">
        <v>2</v>
      </c>
      <c r="D15" s="15">
        <v>6</v>
      </c>
      <c r="E15" s="15">
        <v>2</v>
      </c>
      <c r="F15" s="57">
        <f>E15/D15</f>
        <v>0.33333333333333331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>D15+L15+M15+N15</f>
        <v>6</v>
      </c>
    </row>
    <row r="16" spans="1:15" x14ac:dyDescent="0.25">
      <c r="A16" s="19" t="s">
        <v>308</v>
      </c>
      <c r="B16" s="66"/>
      <c r="C16" s="65" t="s">
        <v>240</v>
      </c>
      <c r="D16" s="15">
        <v>3</v>
      </c>
      <c r="E16" s="15">
        <v>0</v>
      </c>
      <c r="F16" s="57">
        <f>E16/D16</f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f>D16+L16+M16+N16</f>
        <v>4</v>
      </c>
    </row>
    <row r="17" spans="1:15" x14ac:dyDescent="0.25">
      <c r="A17" s="18" t="s">
        <v>192</v>
      </c>
      <c r="B17" s="15"/>
      <c r="C17" s="15">
        <v>4</v>
      </c>
      <c r="D17" s="15">
        <v>13</v>
      </c>
      <c r="E17" s="15">
        <v>3</v>
      </c>
      <c r="F17" s="57">
        <f>E17/D17</f>
        <v>0.23076923076923078</v>
      </c>
      <c r="G17" s="15">
        <v>2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3</v>
      </c>
      <c r="N17" s="15">
        <v>0</v>
      </c>
      <c r="O17" s="15">
        <f>D17+L17+M17+N17</f>
        <v>16</v>
      </c>
    </row>
    <row r="18" spans="1:15" x14ac:dyDescent="0.25">
      <c r="A18" s="21" t="s">
        <v>19</v>
      </c>
      <c r="B18" s="22" t="s">
        <v>5</v>
      </c>
      <c r="C18" s="22" t="s">
        <v>6</v>
      </c>
      <c r="D18" s="12" t="s">
        <v>7</v>
      </c>
      <c r="E18" s="12" t="s">
        <v>8</v>
      </c>
      <c r="F18" s="23" t="s">
        <v>9</v>
      </c>
      <c r="G18" s="22" t="s">
        <v>10</v>
      </c>
      <c r="H18" s="22" t="s">
        <v>11</v>
      </c>
      <c r="I18" s="22" t="s">
        <v>12</v>
      </c>
      <c r="J18" s="22" t="s">
        <v>13</v>
      </c>
      <c r="K18" s="33" t="s">
        <v>14</v>
      </c>
      <c r="L18" s="22" t="s">
        <v>15</v>
      </c>
      <c r="M18" s="22" t="s">
        <v>16</v>
      </c>
      <c r="N18" s="22" t="s">
        <v>17</v>
      </c>
      <c r="O18" s="12" t="s">
        <v>18</v>
      </c>
    </row>
    <row r="19" spans="1:15" x14ac:dyDescent="0.25">
      <c r="A19" s="24" t="s">
        <v>20</v>
      </c>
      <c r="B19" s="34">
        <v>7</v>
      </c>
      <c r="C19" s="15"/>
      <c r="D19" s="34">
        <f>SUM(D5:D17)</f>
        <v>174</v>
      </c>
      <c r="E19" s="34">
        <f>SUM(E5:E17)</f>
        <v>51</v>
      </c>
      <c r="F19" s="17">
        <f>E19/D19</f>
        <v>0.29310344827586204</v>
      </c>
      <c r="G19" s="34">
        <f>SUM(G5:G17)</f>
        <v>34</v>
      </c>
      <c r="H19" s="34">
        <f>SUM(H5:H17)</f>
        <v>9</v>
      </c>
      <c r="I19" s="34">
        <f>SUM(I5:I17)</f>
        <v>1</v>
      </c>
      <c r="J19" s="34">
        <f>SUM(J5:J17)</f>
        <v>2</v>
      </c>
      <c r="K19" s="34">
        <f>SUM(K5:K17)</f>
        <v>0</v>
      </c>
      <c r="L19" s="34">
        <f>SUM(L5:L17)</f>
        <v>3</v>
      </c>
      <c r="M19" s="34">
        <f>SUM(M5:M17)</f>
        <v>47</v>
      </c>
      <c r="N19" s="34">
        <f>SUM(N5:N17)</f>
        <v>5</v>
      </c>
      <c r="O19" s="34">
        <f t="shared" si="1"/>
        <v>229</v>
      </c>
    </row>
    <row r="20" spans="1:15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27"/>
      <c r="M20" s="27"/>
      <c r="N20" s="27"/>
      <c r="O20" s="27"/>
    </row>
    <row r="21" spans="1:15" x14ac:dyDescent="0.25">
      <c r="A21" s="12" t="s">
        <v>21</v>
      </c>
      <c r="B21" s="12" t="s">
        <v>22</v>
      </c>
      <c r="C21" s="12" t="s">
        <v>23</v>
      </c>
      <c r="D21" s="12" t="s">
        <v>24</v>
      </c>
      <c r="E21" s="100" t="s">
        <v>21</v>
      </c>
      <c r="F21" s="100"/>
      <c r="G21" s="100"/>
      <c r="H21" s="100"/>
      <c r="I21" s="12" t="s">
        <v>22</v>
      </c>
      <c r="J21" s="25" t="s">
        <v>23</v>
      </c>
      <c r="K21" s="12" t="s">
        <v>24</v>
      </c>
      <c r="M21" s="27"/>
      <c r="N21" s="27"/>
      <c r="O21" s="27"/>
    </row>
    <row r="22" spans="1:15" x14ac:dyDescent="0.25">
      <c r="A22" s="78" t="s">
        <v>194</v>
      </c>
      <c r="B22" s="15">
        <v>2</v>
      </c>
      <c r="C22" s="15">
        <v>0</v>
      </c>
      <c r="D22" s="15"/>
      <c r="E22" s="81" t="s">
        <v>339</v>
      </c>
      <c r="F22" s="81"/>
      <c r="G22" s="81"/>
      <c r="H22" s="82"/>
      <c r="I22" s="16">
        <v>0</v>
      </c>
      <c r="J22" s="16">
        <v>1</v>
      </c>
      <c r="K22" s="48"/>
      <c r="M22" s="27"/>
      <c r="N22" s="27"/>
      <c r="O22" s="27"/>
    </row>
    <row r="23" spans="1:15" x14ac:dyDescent="0.25">
      <c r="A23" s="40" t="s">
        <v>195</v>
      </c>
      <c r="B23" s="15">
        <v>0</v>
      </c>
      <c r="C23" s="15">
        <v>1</v>
      </c>
      <c r="D23" s="15"/>
      <c r="E23" s="81"/>
      <c r="F23" s="81"/>
      <c r="G23" s="81"/>
      <c r="H23" s="82"/>
      <c r="I23" s="16"/>
      <c r="J23" s="16"/>
      <c r="K23" s="48"/>
      <c r="M23" s="27"/>
      <c r="N23" s="27"/>
      <c r="O23" s="27"/>
    </row>
    <row r="24" spans="1:15" x14ac:dyDescent="0.25">
      <c r="A24" s="78" t="s">
        <v>196</v>
      </c>
      <c r="B24" s="15">
        <v>0</v>
      </c>
      <c r="C24" s="15">
        <v>1</v>
      </c>
      <c r="D24" s="15"/>
      <c r="E24" s="81"/>
      <c r="F24" s="81"/>
      <c r="G24" s="81"/>
      <c r="H24" s="82"/>
      <c r="I24" s="16"/>
      <c r="J24" s="16"/>
      <c r="K24" s="48"/>
      <c r="M24" s="27"/>
      <c r="N24" s="27"/>
      <c r="O24" s="27"/>
    </row>
    <row r="25" spans="1:15" x14ac:dyDescent="0.25">
      <c r="A25" s="18" t="s">
        <v>197</v>
      </c>
      <c r="B25" s="15"/>
      <c r="C25" s="15"/>
      <c r="D25" s="15"/>
      <c r="E25" s="81"/>
      <c r="F25" s="81"/>
      <c r="G25" s="81"/>
      <c r="H25" s="82"/>
      <c r="I25" s="16"/>
      <c r="J25" s="16"/>
      <c r="K25" s="48"/>
      <c r="M25" s="27"/>
      <c r="N25" s="27"/>
      <c r="O25" s="27"/>
    </row>
    <row r="26" spans="1:15" x14ac:dyDescent="0.25">
      <c r="A26" s="18" t="s">
        <v>248</v>
      </c>
      <c r="B26" s="15">
        <v>1</v>
      </c>
      <c r="C26" s="15">
        <v>0</v>
      </c>
      <c r="D26" s="15"/>
      <c r="E26" s="81"/>
      <c r="F26" s="81"/>
      <c r="G26" s="81"/>
      <c r="H26" s="82"/>
      <c r="I26" s="16"/>
      <c r="J26" s="16"/>
      <c r="K26" s="48"/>
      <c r="M26" s="27"/>
      <c r="N26" s="27"/>
      <c r="O26" s="27"/>
    </row>
    <row r="27" spans="1:15" x14ac:dyDescent="0.25">
      <c r="A27" s="19" t="s">
        <v>249</v>
      </c>
      <c r="B27" s="65">
        <v>1</v>
      </c>
      <c r="C27" s="65">
        <v>0</v>
      </c>
      <c r="D27" s="65"/>
      <c r="E27" s="37"/>
      <c r="F27" s="37"/>
      <c r="G27" s="37"/>
      <c r="H27" s="38"/>
      <c r="I27" s="16"/>
      <c r="J27" s="16"/>
      <c r="K27" s="49"/>
      <c r="M27" s="11"/>
      <c r="N27" s="11"/>
      <c r="O27" s="11"/>
    </row>
    <row r="28" spans="1:15" x14ac:dyDescent="0.25">
      <c r="A28" s="12"/>
      <c r="B28" s="41" t="s">
        <v>22</v>
      </c>
      <c r="C28" s="41" t="s">
        <v>23</v>
      </c>
      <c r="D28" s="41" t="s">
        <v>24</v>
      </c>
      <c r="E28" s="43"/>
      <c r="F28" s="43"/>
      <c r="G28" s="43"/>
      <c r="H28" s="44"/>
      <c r="I28" s="12" t="s">
        <v>22</v>
      </c>
      <c r="J28" s="25" t="s">
        <v>23</v>
      </c>
      <c r="K28" s="12" t="s">
        <v>24</v>
      </c>
      <c r="M28" s="11"/>
      <c r="N28" s="11"/>
      <c r="O28" s="11"/>
    </row>
    <row r="29" spans="1:15" x14ac:dyDescent="0.25">
      <c r="A29" s="22" t="s">
        <v>20</v>
      </c>
      <c r="B29" s="34">
        <v>4</v>
      </c>
      <c r="C29" s="34">
        <v>2</v>
      </c>
      <c r="D29" s="34"/>
      <c r="E29" s="100" t="s">
        <v>20</v>
      </c>
      <c r="F29" s="100"/>
      <c r="G29" s="100"/>
      <c r="H29" s="100"/>
      <c r="I29" s="34">
        <v>0</v>
      </c>
      <c r="J29" s="75">
        <v>1</v>
      </c>
      <c r="K29" s="90"/>
      <c r="M29" s="11"/>
      <c r="N29" s="11"/>
      <c r="O29" s="11"/>
    </row>
  </sheetData>
  <mergeCells count="5">
    <mergeCell ref="E21:H21"/>
    <mergeCell ref="E29:H29"/>
    <mergeCell ref="A2:D2"/>
    <mergeCell ref="K1:O1"/>
    <mergeCell ref="K2:O2"/>
  </mergeCell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L26" sqref="L26"/>
    </sheetView>
  </sheetViews>
  <sheetFormatPr defaultRowHeight="15" x14ac:dyDescent="0.25"/>
  <cols>
    <col min="1" max="1" width="23" customWidth="1"/>
    <col min="2" max="25" width="6.28515625" customWidth="1"/>
  </cols>
  <sheetData>
    <row r="1" spans="1:21" ht="16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2"/>
      <c r="L1" s="101" t="s">
        <v>32</v>
      </c>
      <c r="M1" s="101"/>
      <c r="N1" s="101"/>
      <c r="O1" s="101"/>
      <c r="P1" s="101"/>
    </row>
    <row r="2" spans="1:21" ht="16.5" thickBot="1" x14ac:dyDescent="0.3">
      <c r="A2" s="92" t="s">
        <v>2</v>
      </c>
      <c r="B2" s="92"/>
      <c r="C2" s="92"/>
      <c r="D2" s="92"/>
      <c r="F2" s="2"/>
      <c r="G2" s="2"/>
      <c r="H2" s="2"/>
      <c r="I2" s="5"/>
      <c r="J2" s="1" t="s">
        <v>3</v>
      </c>
      <c r="K2" s="2"/>
      <c r="L2" s="102" t="s">
        <v>26</v>
      </c>
      <c r="M2" s="102"/>
      <c r="N2" s="102"/>
      <c r="O2" s="102"/>
      <c r="P2" s="102"/>
    </row>
    <row r="3" spans="1:21" x14ac:dyDescent="0.25">
      <c r="A3" s="7"/>
      <c r="B3" s="7"/>
      <c r="C3" s="7"/>
      <c r="D3" s="7"/>
      <c r="E3" s="7"/>
      <c r="F3" s="7"/>
      <c r="G3" s="7"/>
      <c r="H3" s="7"/>
      <c r="I3" s="7"/>
      <c r="J3" s="6"/>
      <c r="K3" s="8"/>
      <c r="L3" s="7"/>
      <c r="M3" s="7"/>
      <c r="N3" s="7"/>
      <c r="O3" s="9"/>
      <c r="P3" s="2"/>
      <c r="Q3" s="10"/>
      <c r="R3" s="11"/>
      <c r="S3" s="11"/>
      <c r="T3" s="11"/>
      <c r="U3" s="11"/>
    </row>
    <row r="4" spans="1:21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36" t="s">
        <v>17</v>
      </c>
      <c r="O4" s="12" t="s">
        <v>18</v>
      </c>
    </row>
    <row r="5" spans="1:21" x14ac:dyDescent="0.25">
      <c r="A5" s="14" t="s">
        <v>33</v>
      </c>
      <c r="B5" s="15"/>
      <c r="C5" s="16"/>
      <c r="D5" s="15">
        <v>14</v>
      </c>
      <c r="E5" s="15">
        <v>6</v>
      </c>
      <c r="F5" s="57">
        <f t="shared" ref="F5:F18" si="0">E5/D5</f>
        <v>0.42857142857142855</v>
      </c>
      <c r="G5" s="15">
        <v>1</v>
      </c>
      <c r="H5" s="15">
        <v>0</v>
      </c>
      <c r="I5" s="15">
        <v>0</v>
      </c>
      <c r="J5" s="15">
        <v>1</v>
      </c>
      <c r="K5" s="15">
        <v>0</v>
      </c>
      <c r="L5" s="15">
        <v>0</v>
      </c>
      <c r="M5" s="15">
        <v>4</v>
      </c>
      <c r="N5" s="69">
        <v>0</v>
      </c>
      <c r="O5" s="15">
        <f t="shared" ref="O5:O20" si="1">D5+L5+M5+N5</f>
        <v>18</v>
      </c>
    </row>
    <row r="6" spans="1:21" x14ac:dyDescent="0.25">
      <c r="A6" s="18" t="s">
        <v>34</v>
      </c>
      <c r="B6" s="15"/>
      <c r="C6" s="16"/>
      <c r="D6" s="15">
        <v>15</v>
      </c>
      <c r="E6" s="15">
        <v>7</v>
      </c>
      <c r="F6" s="57">
        <f t="shared" si="0"/>
        <v>0.46666666666666667</v>
      </c>
      <c r="G6" s="15">
        <v>2</v>
      </c>
      <c r="H6" s="15">
        <v>3</v>
      </c>
      <c r="I6" s="15">
        <v>0</v>
      </c>
      <c r="J6" s="15">
        <v>0</v>
      </c>
      <c r="K6" s="15">
        <v>0</v>
      </c>
      <c r="L6" s="15">
        <v>1</v>
      </c>
      <c r="M6" s="15">
        <v>1</v>
      </c>
      <c r="N6" s="69">
        <v>4</v>
      </c>
      <c r="O6" s="15">
        <f t="shared" si="1"/>
        <v>21</v>
      </c>
    </row>
    <row r="7" spans="1:21" x14ac:dyDescent="0.25">
      <c r="A7" s="18" t="s">
        <v>219</v>
      </c>
      <c r="B7" s="15"/>
      <c r="C7" s="15"/>
      <c r="D7" s="15">
        <v>19</v>
      </c>
      <c r="E7" s="15">
        <v>10</v>
      </c>
      <c r="F7" s="57">
        <f t="shared" si="0"/>
        <v>0.52631578947368418</v>
      </c>
      <c r="G7" s="15">
        <v>1</v>
      </c>
      <c r="H7" s="15">
        <v>3</v>
      </c>
      <c r="I7" s="15">
        <v>0</v>
      </c>
      <c r="J7" s="15">
        <v>2</v>
      </c>
      <c r="K7" s="15">
        <v>0</v>
      </c>
      <c r="L7" s="15">
        <v>0</v>
      </c>
      <c r="M7" s="15">
        <v>6</v>
      </c>
      <c r="N7" s="69">
        <v>0</v>
      </c>
      <c r="O7" s="15">
        <f t="shared" si="1"/>
        <v>25</v>
      </c>
    </row>
    <row r="8" spans="1:21" x14ac:dyDescent="0.25">
      <c r="A8" s="18" t="s">
        <v>35</v>
      </c>
      <c r="B8" s="15"/>
      <c r="C8" s="15"/>
      <c r="D8" s="15">
        <v>15</v>
      </c>
      <c r="E8" s="15">
        <v>4</v>
      </c>
      <c r="F8" s="57">
        <f t="shared" si="0"/>
        <v>0.26666666666666666</v>
      </c>
      <c r="G8" s="15">
        <v>1</v>
      </c>
      <c r="H8" s="15">
        <v>0</v>
      </c>
      <c r="I8" s="15">
        <v>0</v>
      </c>
      <c r="J8" s="15">
        <v>1</v>
      </c>
      <c r="K8" s="15">
        <v>0</v>
      </c>
      <c r="L8" s="15">
        <v>0</v>
      </c>
      <c r="M8" s="15">
        <v>7</v>
      </c>
      <c r="N8" s="69">
        <v>0</v>
      </c>
      <c r="O8" s="15">
        <f t="shared" si="1"/>
        <v>22</v>
      </c>
    </row>
    <row r="9" spans="1:21" x14ac:dyDescent="0.25">
      <c r="A9" s="18" t="s">
        <v>36</v>
      </c>
      <c r="B9" s="15"/>
      <c r="C9" s="15"/>
      <c r="D9" s="15">
        <v>21</v>
      </c>
      <c r="E9" s="15">
        <v>14</v>
      </c>
      <c r="F9" s="57">
        <f t="shared" si="0"/>
        <v>0.66666666666666663</v>
      </c>
      <c r="G9" s="15">
        <v>5</v>
      </c>
      <c r="H9" s="15">
        <v>4</v>
      </c>
      <c r="I9" s="15">
        <v>0</v>
      </c>
      <c r="J9" s="15">
        <v>3</v>
      </c>
      <c r="K9" s="15">
        <v>0</v>
      </c>
      <c r="L9" s="15">
        <v>0</v>
      </c>
      <c r="M9" s="15">
        <v>4</v>
      </c>
      <c r="N9" s="69">
        <v>0</v>
      </c>
      <c r="O9" s="15">
        <f t="shared" si="1"/>
        <v>25</v>
      </c>
    </row>
    <row r="10" spans="1:21" x14ac:dyDescent="0.25">
      <c r="A10" s="18" t="s">
        <v>37</v>
      </c>
      <c r="B10" s="15"/>
      <c r="C10" s="16"/>
      <c r="D10" s="15">
        <v>15</v>
      </c>
      <c r="E10" s="15">
        <v>10</v>
      </c>
      <c r="F10" s="57">
        <f t="shared" si="0"/>
        <v>0.66666666666666663</v>
      </c>
      <c r="G10" s="15">
        <v>4</v>
      </c>
      <c r="H10" s="15">
        <v>2</v>
      </c>
      <c r="I10" s="15">
        <v>0</v>
      </c>
      <c r="J10" s="15">
        <v>1</v>
      </c>
      <c r="K10" s="15">
        <v>0</v>
      </c>
      <c r="L10" s="15">
        <v>1</v>
      </c>
      <c r="M10" s="15">
        <v>3</v>
      </c>
      <c r="N10" s="69">
        <v>1</v>
      </c>
      <c r="O10" s="15">
        <f t="shared" si="1"/>
        <v>20</v>
      </c>
    </row>
    <row r="11" spans="1:21" x14ac:dyDescent="0.25">
      <c r="A11" s="18" t="s">
        <v>38</v>
      </c>
      <c r="B11" s="15"/>
      <c r="C11" s="15"/>
      <c r="D11" s="15">
        <v>23</v>
      </c>
      <c r="E11" s="15">
        <v>17</v>
      </c>
      <c r="F11" s="57">
        <f t="shared" si="0"/>
        <v>0.73913043478260865</v>
      </c>
      <c r="G11" s="15">
        <v>5</v>
      </c>
      <c r="H11" s="15">
        <v>1</v>
      </c>
      <c r="I11" s="15">
        <v>0</v>
      </c>
      <c r="J11" s="15">
        <v>2</v>
      </c>
      <c r="K11" s="15">
        <v>0</v>
      </c>
      <c r="L11" s="15">
        <v>1</v>
      </c>
      <c r="M11" s="15">
        <v>1</v>
      </c>
      <c r="N11" s="69">
        <v>1</v>
      </c>
      <c r="O11" s="15">
        <f t="shared" si="1"/>
        <v>26</v>
      </c>
    </row>
    <row r="12" spans="1:21" x14ac:dyDescent="0.25">
      <c r="A12" s="18" t="s">
        <v>39</v>
      </c>
      <c r="B12" s="15"/>
      <c r="C12" s="15"/>
      <c r="D12" s="15">
        <v>19</v>
      </c>
      <c r="E12" s="15">
        <v>8</v>
      </c>
      <c r="F12" s="57">
        <f t="shared" si="0"/>
        <v>0.42105263157894735</v>
      </c>
      <c r="G12" s="15">
        <v>3</v>
      </c>
      <c r="H12" s="15">
        <v>1</v>
      </c>
      <c r="I12" s="15">
        <v>1</v>
      </c>
      <c r="J12" s="15">
        <v>2</v>
      </c>
      <c r="K12" s="15">
        <v>0</v>
      </c>
      <c r="L12" s="15">
        <v>1</v>
      </c>
      <c r="M12" s="15">
        <v>4</v>
      </c>
      <c r="N12" s="69">
        <v>1</v>
      </c>
      <c r="O12" s="15">
        <f t="shared" si="1"/>
        <v>25</v>
      </c>
    </row>
    <row r="13" spans="1:21" x14ac:dyDescent="0.25">
      <c r="A13" s="18" t="s">
        <v>40</v>
      </c>
      <c r="B13" s="15"/>
      <c r="C13" s="16"/>
      <c r="D13" s="15">
        <v>8</v>
      </c>
      <c r="E13" s="15">
        <v>1</v>
      </c>
      <c r="F13" s="57">
        <f t="shared" si="0"/>
        <v>0.125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69">
        <v>0</v>
      </c>
      <c r="O13" s="15">
        <f t="shared" si="1"/>
        <v>8</v>
      </c>
    </row>
    <row r="14" spans="1:21" x14ac:dyDescent="0.25">
      <c r="A14" s="18" t="s">
        <v>41</v>
      </c>
      <c r="B14" s="15"/>
      <c r="C14" s="16"/>
      <c r="D14" s="15">
        <v>6</v>
      </c>
      <c r="E14" s="15">
        <v>4</v>
      </c>
      <c r="F14" s="57">
        <f t="shared" si="0"/>
        <v>0.66666666666666663</v>
      </c>
      <c r="G14" s="15">
        <v>1</v>
      </c>
      <c r="H14" s="15">
        <v>1</v>
      </c>
      <c r="I14" s="15">
        <v>1</v>
      </c>
      <c r="J14" s="15">
        <v>1</v>
      </c>
      <c r="K14" s="15">
        <v>0</v>
      </c>
      <c r="L14" s="15">
        <v>1</v>
      </c>
      <c r="M14" s="15">
        <v>1</v>
      </c>
      <c r="N14" s="69">
        <v>0</v>
      </c>
      <c r="O14" s="15">
        <f t="shared" si="1"/>
        <v>8</v>
      </c>
    </row>
    <row r="15" spans="1:21" x14ac:dyDescent="0.25">
      <c r="A15" s="18" t="s">
        <v>42</v>
      </c>
      <c r="B15" s="15"/>
      <c r="C15" s="15"/>
      <c r="D15" s="15">
        <v>11</v>
      </c>
      <c r="E15" s="15">
        <v>5</v>
      </c>
      <c r="F15" s="57">
        <f t="shared" si="0"/>
        <v>0.45454545454545453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69">
        <v>4</v>
      </c>
      <c r="O15" s="15">
        <f t="shared" si="1"/>
        <v>16</v>
      </c>
    </row>
    <row r="16" spans="1:21" x14ac:dyDescent="0.25">
      <c r="A16" s="18" t="s">
        <v>43</v>
      </c>
      <c r="B16" s="15"/>
      <c r="C16" s="15"/>
      <c r="D16" s="15">
        <v>19</v>
      </c>
      <c r="E16" s="15">
        <v>9</v>
      </c>
      <c r="F16" s="57">
        <f t="shared" si="0"/>
        <v>0.47368421052631576</v>
      </c>
      <c r="G16" s="15">
        <v>4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4</v>
      </c>
      <c r="N16" s="69">
        <v>1</v>
      </c>
      <c r="O16" s="15">
        <f t="shared" si="1"/>
        <v>24</v>
      </c>
    </row>
    <row r="17" spans="1:21" x14ac:dyDescent="0.25">
      <c r="A17" s="18" t="s">
        <v>217</v>
      </c>
      <c r="B17" s="15"/>
      <c r="C17" s="15"/>
      <c r="D17" s="15">
        <v>6</v>
      </c>
      <c r="E17" s="15">
        <v>2</v>
      </c>
      <c r="F17" s="57">
        <f t="shared" si="0"/>
        <v>0.33333333333333331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69">
        <v>1</v>
      </c>
      <c r="O17" s="15">
        <f t="shared" si="1"/>
        <v>8</v>
      </c>
    </row>
    <row r="18" spans="1:21" x14ac:dyDescent="0.25">
      <c r="A18" s="19" t="s">
        <v>218</v>
      </c>
      <c r="B18" s="20"/>
      <c r="C18" s="20"/>
      <c r="D18" s="65">
        <v>1</v>
      </c>
      <c r="E18" s="65">
        <v>0</v>
      </c>
      <c r="F18" s="57">
        <f t="shared" si="0"/>
        <v>0</v>
      </c>
      <c r="G18" s="20">
        <v>0</v>
      </c>
      <c r="H18" s="15">
        <v>0</v>
      </c>
      <c r="I18" s="15">
        <v>0</v>
      </c>
      <c r="J18" s="15">
        <v>0</v>
      </c>
      <c r="K18" s="15">
        <v>0</v>
      </c>
      <c r="L18" s="20">
        <v>0</v>
      </c>
      <c r="M18" s="20">
        <v>0</v>
      </c>
      <c r="N18" s="70">
        <v>0</v>
      </c>
      <c r="O18" s="15">
        <f t="shared" si="1"/>
        <v>1</v>
      </c>
    </row>
    <row r="19" spans="1:21" x14ac:dyDescent="0.25">
      <c r="A19" s="21" t="s">
        <v>19</v>
      </c>
      <c r="B19" s="22" t="s">
        <v>5</v>
      </c>
      <c r="C19" s="22" t="s">
        <v>6</v>
      </c>
      <c r="D19" s="12" t="s">
        <v>7</v>
      </c>
      <c r="E19" s="12" t="s">
        <v>8</v>
      </c>
      <c r="F19" s="23" t="s">
        <v>9</v>
      </c>
      <c r="G19" s="22" t="s">
        <v>10</v>
      </c>
      <c r="H19" s="22" t="s">
        <v>11</v>
      </c>
      <c r="I19" s="22" t="s">
        <v>12</v>
      </c>
      <c r="J19" s="12" t="s">
        <v>13</v>
      </c>
      <c r="K19" s="12" t="s">
        <v>14</v>
      </c>
      <c r="L19" s="22" t="s">
        <v>15</v>
      </c>
      <c r="M19" s="22" t="s">
        <v>16</v>
      </c>
      <c r="N19" s="71" t="s">
        <v>17</v>
      </c>
      <c r="O19" s="12" t="s">
        <v>18</v>
      </c>
    </row>
    <row r="20" spans="1:21" x14ac:dyDescent="0.25">
      <c r="A20" s="24" t="s">
        <v>20</v>
      </c>
      <c r="B20" s="34">
        <v>7</v>
      </c>
      <c r="C20" s="15"/>
      <c r="D20" s="34">
        <f>SUM(D5:D18)</f>
        <v>192</v>
      </c>
      <c r="E20" s="34">
        <f>SUM(E5:E18)</f>
        <v>97</v>
      </c>
      <c r="F20" s="17">
        <f>E20/D20</f>
        <v>0.50520833333333337</v>
      </c>
      <c r="G20" s="34">
        <f>SUM(G5:G18)</f>
        <v>30</v>
      </c>
      <c r="H20" s="34">
        <f>SUM(H5:H18)</f>
        <v>16</v>
      </c>
      <c r="I20" s="34">
        <f>SUM(I5:I18)</f>
        <v>2</v>
      </c>
      <c r="J20" s="34">
        <f>SUM(J5:J18)</f>
        <v>13</v>
      </c>
      <c r="K20" s="34">
        <f>SUM(K5:K18)</f>
        <v>0</v>
      </c>
      <c r="L20" s="34">
        <f>SUM(L5:L18)</f>
        <v>5</v>
      </c>
      <c r="M20" s="34">
        <f>SUM(M5:M18)</f>
        <v>37</v>
      </c>
      <c r="N20" s="34">
        <f>SUM(N5:N18)</f>
        <v>13</v>
      </c>
      <c r="O20" s="34">
        <f t="shared" si="1"/>
        <v>247</v>
      </c>
    </row>
    <row r="21" spans="1:21" x14ac:dyDescent="0.25">
      <c r="N21" s="26"/>
      <c r="O21" s="27"/>
      <c r="P21" s="27"/>
      <c r="Q21" s="27"/>
      <c r="R21" s="27"/>
      <c r="S21" s="27"/>
      <c r="T21" s="27"/>
      <c r="U21" s="27"/>
    </row>
    <row r="22" spans="1:21" x14ac:dyDescent="0.25">
      <c r="A22" s="12" t="s">
        <v>21</v>
      </c>
      <c r="B22" s="12" t="s">
        <v>22</v>
      </c>
      <c r="C22" s="12" t="s">
        <v>23</v>
      </c>
      <c r="D22" s="87" t="s">
        <v>24</v>
      </c>
      <c r="E22" s="100" t="s">
        <v>21</v>
      </c>
      <c r="F22" s="100"/>
      <c r="G22" s="100"/>
      <c r="H22" s="100"/>
      <c r="I22" s="87" t="s">
        <v>22</v>
      </c>
      <c r="J22" s="25" t="s">
        <v>23</v>
      </c>
      <c r="K22" s="87" t="s">
        <v>24</v>
      </c>
      <c r="M22" s="103"/>
      <c r="N22" s="26"/>
      <c r="O22" s="27"/>
      <c r="P22" s="72"/>
      <c r="Q22" s="27"/>
      <c r="R22" s="27"/>
      <c r="S22" s="27"/>
      <c r="T22" s="27"/>
      <c r="U22" s="27"/>
    </row>
    <row r="23" spans="1:21" x14ac:dyDescent="0.25">
      <c r="A23" s="18" t="s">
        <v>44</v>
      </c>
      <c r="B23" s="15">
        <v>2</v>
      </c>
      <c r="C23" s="15">
        <v>0</v>
      </c>
      <c r="D23" s="15"/>
      <c r="E23" s="61" t="s">
        <v>49</v>
      </c>
      <c r="F23" s="61"/>
      <c r="G23" s="61"/>
      <c r="H23" s="62"/>
      <c r="I23" s="35"/>
      <c r="J23" s="39"/>
      <c r="K23" s="35"/>
      <c r="M23" s="114"/>
      <c r="N23" s="26"/>
      <c r="O23" s="27"/>
      <c r="P23" s="72"/>
      <c r="Q23" s="27"/>
      <c r="R23" s="27"/>
      <c r="S23" s="27"/>
      <c r="T23" s="27"/>
      <c r="U23" s="27"/>
    </row>
    <row r="24" spans="1:21" x14ac:dyDescent="0.25">
      <c r="A24" s="40" t="s">
        <v>45</v>
      </c>
      <c r="B24" s="15"/>
      <c r="C24" s="15"/>
      <c r="D24" s="15"/>
      <c r="E24" s="61" t="s">
        <v>50</v>
      </c>
      <c r="F24" s="61"/>
      <c r="G24" s="61"/>
      <c r="H24" s="62"/>
      <c r="I24" s="35"/>
      <c r="J24" s="39"/>
      <c r="K24" s="35"/>
      <c r="M24" s="115"/>
      <c r="N24" s="26"/>
      <c r="O24" s="27"/>
      <c r="P24" s="27"/>
      <c r="Q24" s="27"/>
      <c r="R24" s="27"/>
      <c r="S24" s="27"/>
      <c r="T24" s="27"/>
      <c r="U24" s="27"/>
    </row>
    <row r="25" spans="1:21" x14ac:dyDescent="0.25">
      <c r="A25" s="18" t="s">
        <v>337</v>
      </c>
      <c r="B25" s="15">
        <v>1</v>
      </c>
      <c r="C25" s="15">
        <v>0</v>
      </c>
      <c r="D25" s="15"/>
      <c r="E25" s="83"/>
      <c r="F25" s="83"/>
      <c r="G25" s="83"/>
      <c r="H25" s="84"/>
      <c r="I25" s="35"/>
      <c r="J25" s="39"/>
      <c r="K25" s="35"/>
      <c r="M25" s="115"/>
      <c r="N25" s="26"/>
      <c r="O25" s="27"/>
      <c r="P25" s="27"/>
      <c r="Q25" s="27"/>
      <c r="R25" s="27"/>
      <c r="S25" s="27"/>
      <c r="T25" s="27"/>
      <c r="U25" s="27"/>
    </row>
    <row r="26" spans="1:21" x14ac:dyDescent="0.25">
      <c r="A26" s="18" t="s">
        <v>46</v>
      </c>
      <c r="B26" s="15">
        <v>1</v>
      </c>
      <c r="C26" s="15">
        <v>1</v>
      </c>
      <c r="D26" s="15"/>
      <c r="E26" s="83"/>
      <c r="F26" s="83"/>
      <c r="G26" s="83"/>
      <c r="H26" s="84"/>
      <c r="I26" s="35"/>
      <c r="J26" s="39"/>
      <c r="K26" s="35"/>
      <c r="M26" s="115"/>
      <c r="N26" s="26"/>
      <c r="O26" s="27"/>
      <c r="P26" s="27"/>
      <c r="Q26" s="27"/>
      <c r="R26" s="27"/>
      <c r="S26" s="27"/>
      <c r="T26" s="27"/>
      <c r="U26" s="27"/>
    </row>
    <row r="27" spans="1:21" x14ac:dyDescent="0.25">
      <c r="A27" s="18" t="s">
        <v>338</v>
      </c>
      <c r="B27" s="15">
        <v>1</v>
      </c>
      <c r="C27" s="15">
        <v>0</v>
      </c>
      <c r="D27" s="15"/>
      <c r="E27" s="83"/>
      <c r="F27" s="83"/>
      <c r="G27" s="83"/>
      <c r="H27" s="84"/>
      <c r="I27" s="35"/>
      <c r="J27" s="39"/>
      <c r="K27" s="35"/>
      <c r="M27" s="115"/>
      <c r="N27" s="26"/>
      <c r="O27" s="27"/>
      <c r="P27" s="27"/>
      <c r="Q27" s="27"/>
      <c r="R27" s="27"/>
      <c r="S27" s="27"/>
      <c r="T27" s="27"/>
      <c r="U27" s="27"/>
    </row>
    <row r="28" spans="1:21" x14ac:dyDescent="0.25">
      <c r="A28" s="19" t="s">
        <v>47</v>
      </c>
      <c r="B28" s="65">
        <v>0</v>
      </c>
      <c r="C28" s="65">
        <v>1</v>
      </c>
      <c r="D28" s="65"/>
      <c r="E28" s="83"/>
      <c r="F28" s="83"/>
      <c r="G28" s="83"/>
      <c r="H28" s="84"/>
      <c r="I28" s="35"/>
      <c r="J28" s="39"/>
      <c r="K28" s="35"/>
      <c r="M28" s="115"/>
      <c r="N28" s="26"/>
      <c r="O28" s="11"/>
      <c r="P28" s="11"/>
      <c r="Q28" s="11"/>
      <c r="R28" s="11"/>
      <c r="S28" s="11"/>
      <c r="T28" s="11"/>
      <c r="U28" s="11"/>
    </row>
    <row r="29" spans="1:21" x14ac:dyDescent="0.25">
      <c r="A29" s="68" t="s">
        <v>48</v>
      </c>
      <c r="B29" s="65"/>
      <c r="C29" s="65"/>
      <c r="D29" s="65">
        <v>1</v>
      </c>
      <c r="E29" s="83"/>
      <c r="F29" s="83"/>
      <c r="G29" s="83"/>
      <c r="H29" s="84"/>
      <c r="I29" s="35"/>
      <c r="J29" s="39"/>
      <c r="K29" s="35"/>
      <c r="M29" s="115"/>
      <c r="N29" s="26"/>
      <c r="O29" s="11"/>
      <c r="P29" s="11"/>
      <c r="Q29" s="11"/>
      <c r="R29" s="11"/>
      <c r="S29" s="11"/>
      <c r="T29" s="11"/>
      <c r="U29" s="11"/>
    </row>
    <row r="30" spans="1:21" x14ac:dyDescent="0.25">
      <c r="A30" s="12" t="s">
        <v>19</v>
      </c>
      <c r="B30" s="41" t="s">
        <v>22</v>
      </c>
      <c r="C30" s="41" t="s">
        <v>23</v>
      </c>
      <c r="D30" s="41" t="s">
        <v>24</v>
      </c>
      <c r="E30" s="43"/>
      <c r="F30" s="43"/>
      <c r="G30" s="43"/>
      <c r="H30" s="44"/>
      <c r="I30" s="87" t="s">
        <v>22</v>
      </c>
      <c r="J30" s="25" t="s">
        <v>23</v>
      </c>
      <c r="K30" s="87" t="s">
        <v>24</v>
      </c>
      <c r="M30" s="26"/>
      <c r="N30" s="28"/>
      <c r="O30" s="11"/>
      <c r="P30" s="11"/>
      <c r="Q30" s="11"/>
      <c r="R30" s="11"/>
      <c r="S30" s="11"/>
      <c r="T30" s="11"/>
      <c r="U30" s="11"/>
    </row>
    <row r="31" spans="1:21" x14ac:dyDescent="0.25">
      <c r="A31" s="22" t="s">
        <v>20</v>
      </c>
      <c r="B31" s="34">
        <v>5</v>
      </c>
      <c r="C31" s="34">
        <v>2</v>
      </c>
      <c r="D31" s="34"/>
      <c r="E31" s="100" t="s">
        <v>20</v>
      </c>
      <c r="F31" s="100"/>
      <c r="G31" s="100"/>
      <c r="H31" s="100"/>
      <c r="I31" s="87"/>
      <c r="J31" s="41"/>
      <c r="K31" s="41"/>
      <c r="M31" s="28"/>
      <c r="O31" s="27"/>
    </row>
  </sheetData>
  <mergeCells count="5">
    <mergeCell ref="L1:P1"/>
    <mergeCell ref="A2:D2"/>
    <mergeCell ref="L2:P2"/>
    <mergeCell ref="E22:H22"/>
    <mergeCell ref="E31:H3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GUAYANILLA</vt:lpstr>
      <vt:lpstr>YAUCO CAFETEROS</vt:lpstr>
      <vt:lpstr>PEÑUELAS</vt:lpstr>
      <vt:lpstr>LA LUNA GUAYANILLA</vt:lpstr>
      <vt:lpstr>ENSENADA</vt:lpstr>
      <vt:lpstr>EL CAÑO</vt:lpstr>
      <vt:lpstr>ALMACIGO</vt:lpstr>
      <vt:lpstr>CUYON COAMO</vt:lpstr>
      <vt:lpstr>MAYIYOS COAMO</vt:lpstr>
      <vt:lpstr>ESCOPETEROS</vt:lpstr>
      <vt:lpstr>OLLAS STA ISABEL</vt:lpstr>
      <vt:lpstr>PASO SECO STA ISABEL</vt:lpstr>
      <vt:lpstr>PASTILLO JUANA DIAZ </vt:lpstr>
      <vt:lpstr>JAYUYA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MAYO</dc:creator>
  <cp:lastModifiedBy>JOSE MAYO</cp:lastModifiedBy>
  <cp:lastPrinted>2010-04-27T20:14:31Z</cp:lastPrinted>
  <dcterms:created xsi:type="dcterms:W3CDTF">2010-04-20T20:20:48Z</dcterms:created>
  <dcterms:modified xsi:type="dcterms:W3CDTF">2010-05-19T22:10:31Z</dcterms:modified>
</cp:coreProperties>
</file>