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720" yWindow="645" windowWidth="19635" windowHeight="7425" firstSheet="5" activeTab="11"/>
  </bookViews>
  <sheets>
    <sheet name="TRUJILLO ALTO" sheetId="13" r:id="rId1"/>
    <sheet name="GIGANTE C" sheetId="15" r:id="rId2"/>
    <sheet name="METROPOLITANO" sheetId="16" r:id="rId3"/>
    <sheet name="RIO GRANDE" sheetId="18" r:id="rId4"/>
    <sheet name="BAYAMON II" sheetId="19" r:id="rId5"/>
    <sheet name="LA CUMBRE" sheetId="20" r:id="rId6"/>
    <sheet name="GUAYNABO METS" sheetId="21" r:id="rId7"/>
    <sheet name="BAYAMON I" sheetId="23" r:id="rId8"/>
    <sheet name="SENADORES SJ" sheetId="24" r:id="rId9"/>
    <sheet name="CANGREJEROS JB" sheetId="25" r:id="rId10"/>
    <sheet name="CANALES" sheetId="26" r:id="rId11"/>
    <sheet name="CANOVANAS" sheetId="27" r:id="rId12"/>
  </sheets>
  <calcPr calcId="144315"/>
</workbook>
</file>

<file path=xl/calcChain.xml><?xml version="1.0" encoding="utf-8"?>
<calcChain xmlns="http://schemas.openxmlformats.org/spreadsheetml/2006/main">
  <c r="G21" i="27" l="1"/>
  <c r="O19" i="26"/>
  <c r="O21" i="13"/>
  <c r="N23" i="13"/>
  <c r="M23" i="13"/>
  <c r="L23" i="13"/>
  <c r="K23" i="13"/>
  <c r="J23" i="13"/>
  <c r="I23" i="13"/>
  <c r="H23" i="13"/>
  <c r="G23" i="13"/>
  <c r="E23" i="13"/>
  <c r="D23" i="13"/>
  <c r="F21" i="13"/>
  <c r="F21" i="16" l="1"/>
  <c r="F20" i="16"/>
  <c r="F20" i="19"/>
  <c r="F18" i="23"/>
  <c r="F19" i="18"/>
  <c r="F18" i="18"/>
  <c r="D18" i="25"/>
  <c r="O18" i="24"/>
  <c r="O17" i="24"/>
  <c r="O16" i="24"/>
  <c r="F18" i="24"/>
  <c r="F17" i="24"/>
  <c r="F17" i="23"/>
  <c r="J24" i="26"/>
  <c r="N24" i="26"/>
  <c r="M24" i="26"/>
  <c r="L24" i="26"/>
  <c r="K24" i="26"/>
  <c r="I24" i="26"/>
  <c r="H24" i="26"/>
  <c r="G24" i="26"/>
  <c r="E24" i="26"/>
  <c r="D24" i="26"/>
  <c r="O18" i="26"/>
  <c r="O17" i="26"/>
  <c r="F22" i="26"/>
  <c r="F21" i="26"/>
  <c r="F20" i="26"/>
  <c r="F19" i="26"/>
  <c r="F18" i="26"/>
  <c r="F17" i="26"/>
  <c r="F17" i="18"/>
  <c r="F16" i="18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19" i="16"/>
  <c r="F18" i="16"/>
  <c r="F17" i="16"/>
  <c r="N24" i="21"/>
  <c r="M24" i="21"/>
  <c r="L24" i="21"/>
  <c r="K24" i="21"/>
  <c r="J24" i="21"/>
  <c r="I24" i="21"/>
  <c r="H24" i="21"/>
  <c r="G24" i="21"/>
  <c r="E24" i="21"/>
  <c r="D24" i="21"/>
  <c r="N20" i="20"/>
  <c r="M20" i="20"/>
  <c r="L20" i="20"/>
  <c r="K20" i="20"/>
  <c r="J20" i="20"/>
  <c r="I20" i="20"/>
  <c r="H20" i="20"/>
  <c r="G20" i="20"/>
  <c r="E20" i="20"/>
  <c r="D20" i="20"/>
  <c r="N22" i="18"/>
  <c r="M22" i="18"/>
  <c r="L22" i="18"/>
  <c r="K22" i="18"/>
  <c r="F15" i="18"/>
  <c r="F14" i="18"/>
  <c r="F13" i="18"/>
  <c r="F12" i="18"/>
  <c r="F11" i="18"/>
  <c r="F10" i="18"/>
  <c r="F9" i="18"/>
  <c r="F8" i="18"/>
  <c r="F7" i="18"/>
  <c r="F6" i="18"/>
  <c r="F5" i="18"/>
  <c r="F16" i="16"/>
  <c r="F15" i="16"/>
  <c r="F14" i="16"/>
  <c r="F13" i="16"/>
  <c r="F12" i="16"/>
  <c r="F11" i="16"/>
  <c r="F10" i="16"/>
  <c r="F9" i="16"/>
  <c r="F8" i="16"/>
  <c r="F7" i="16"/>
  <c r="F6" i="16"/>
  <c r="F5" i="16"/>
  <c r="J22" i="18"/>
  <c r="I22" i="18"/>
  <c r="H22" i="18"/>
  <c r="G22" i="18"/>
  <c r="E22" i="18"/>
  <c r="D22" i="18"/>
  <c r="N24" i="16"/>
  <c r="M24" i="16"/>
  <c r="L24" i="16"/>
  <c r="K24" i="16"/>
  <c r="J24" i="16"/>
  <c r="I24" i="16"/>
  <c r="H24" i="16"/>
  <c r="G24" i="16"/>
  <c r="E24" i="16"/>
  <c r="D24" i="16"/>
  <c r="O24" i="16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G24" i="19"/>
  <c r="H24" i="19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6" i="27"/>
  <c r="O5" i="27"/>
  <c r="O16" i="26"/>
  <c r="O15" i="26"/>
  <c r="O14" i="26"/>
  <c r="O13" i="26"/>
  <c r="O12" i="26"/>
  <c r="O11" i="26"/>
  <c r="O10" i="26"/>
  <c r="O9" i="26"/>
  <c r="O8" i="26"/>
  <c r="O7" i="26"/>
  <c r="O6" i="26"/>
  <c r="O5" i="26"/>
  <c r="O13" i="25"/>
  <c r="O12" i="25"/>
  <c r="O11" i="25"/>
  <c r="O10" i="25"/>
  <c r="O9" i="25"/>
  <c r="O8" i="25"/>
  <c r="O7" i="25"/>
  <c r="O6" i="25"/>
  <c r="O5" i="25"/>
  <c r="O15" i="24"/>
  <c r="O14" i="24"/>
  <c r="O13" i="24"/>
  <c r="O12" i="24"/>
  <c r="O11" i="24"/>
  <c r="O10" i="24"/>
  <c r="O9" i="24"/>
  <c r="O8" i="24"/>
  <c r="O7" i="24"/>
  <c r="O6" i="24"/>
  <c r="O5" i="24"/>
  <c r="O22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O6" i="23"/>
  <c r="O5" i="23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24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N24" i="15"/>
  <c r="M24" i="15"/>
  <c r="L24" i="15"/>
  <c r="K24" i="15"/>
  <c r="J24" i="15"/>
  <c r="I24" i="15"/>
  <c r="H24" i="15"/>
  <c r="G24" i="15"/>
  <c r="E24" i="15"/>
  <c r="D24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N24" i="19"/>
  <c r="O24" i="19"/>
  <c r="M24" i="19"/>
  <c r="L24" i="19"/>
  <c r="K24" i="19"/>
  <c r="J24" i="19"/>
  <c r="I24" i="19"/>
  <c r="E24" i="19"/>
  <c r="D24" i="19"/>
  <c r="F16" i="23"/>
  <c r="F15" i="23"/>
  <c r="F14" i="23"/>
  <c r="F13" i="23"/>
  <c r="F12" i="23"/>
  <c r="F11" i="23"/>
  <c r="F10" i="23"/>
  <c r="F9" i="23"/>
  <c r="F8" i="23"/>
  <c r="F7" i="23"/>
  <c r="F6" i="23"/>
  <c r="F5" i="23"/>
  <c r="D24" i="23"/>
  <c r="N24" i="23"/>
  <c r="M24" i="23"/>
  <c r="O24" i="23"/>
  <c r="L24" i="23"/>
  <c r="K24" i="23"/>
  <c r="J24" i="23"/>
  <c r="I24" i="23"/>
  <c r="H24" i="23"/>
  <c r="G24" i="23"/>
  <c r="E24" i="23"/>
  <c r="N18" i="25"/>
  <c r="L18" i="25"/>
  <c r="K18" i="25"/>
  <c r="F13" i="25"/>
  <c r="F12" i="25"/>
  <c r="F11" i="25"/>
  <c r="F10" i="25"/>
  <c r="F9" i="25"/>
  <c r="F8" i="25"/>
  <c r="F7" i="25"/>
  <c r="F6" i="25"/>
  <c r="F5" i="25"/>
  <c r="I18" i="25"/>
  <c r="G18" i="25"/>
  <c r="J18" i="25"/>
  <c r="H18" i="25"/>
  <c r="M18" i="25"/>
  <c r="E18" i="25"/>
  <c r="F18" i="25"/>
  <c r="D21" i="27"/>
  <c r="E21" i="27"/>
  <c r="H21" i="27"/>
  <c r="I21" i="27"/>
  <c r="J21" i="27"/>
  <c r="N21" i="27"/>
  <c r="M21" i="27"/>
  <c r="L21" i="27"/>
  <c r="K21" i="27"/>
  <c r="M24" i="24"/>
  <c r="N24" i="24"/>
  <c r="L24" i="24"/>
  <c r="K24" i="24"/>
  <c r="J24" i="24"/>
  <c r="I24" i="24"/>
  <c r="H24" i="24"/>
  <c r="G24" i="24"/>
  <c r="D24" i="24"/>
  <c r="E24" i="24"/>
  <c r="F13" i="27"/>
  <c r="F12" i="27"/>
  <c r="F11" i="27"/>
  <c r="F9" i="27"/>
  <c r="F16" i="27"/>
  <c r="F15" i="27"/>
  <c r="F18" i="27"/>
  <c r="F6" i="27"/>
  <c r="F17" i="27"/>
  <c r="F10" i="27"/>
  <c r="F8" i="27"/>
  <c r="F7" i="27"/>
  <c r="F14" i="27"/>
  <c r="F19" i="27"/>
  <c r="F5" i="27"/>
  <c r="F16" i="24"/>
  <c r="F15" i="24"/>
  <c r="F14" i="24"/>
  <c r="F13" i="24"/>
  <c r="F12" i="24"/>
  <c r="F11" i="24"/>
  <c r="F10" i="24"/>
  <c r="F9" i="24"/>
  <c r="F8" i="24"/>
  <c r="F7" i="24"/>
  <c r="F6" i="24"/>
  <c r="F5" i="24"/>
  <c r="F16" i="26"/>
  <c r="F15" i="26"/>
  <c r="F14" i="26"/>
  <c r="F13" i="26"/>
  <c r="F12" i="26"/>
  <c r="F11" i="26"/>
  <c r="F10" i="26"/>
  <c r="F9" i="26"/>
  <c r="F8" i="26"/>
  <c r="F7" i="26"/>
  <c r="F6" i="26"/>
  <c r="F5" i="26"/>
  <c r="O23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O24" i="26"/>
  <c r="F24" i="26"/>
  <c r="F22" i="18"/>
  <c r="F24" i="21"/>
  <c r="F24" i="16"/>
  <c r="O24" i="15"/>
  <c r="F24" i="15"/>
  <c r="F16" i="25"/>
  <c r="O16" i="25"/>
  <c r="O18" i="25"/>
  <c r="F14" i="25"/>
  <c r="O14" i="25"/>
  <c r="O15" i="25"/>
  <c r="F15" i="25"/>
  <c r="F24" i="19"/>
  <c r="F24" i="23"/>
  <c r="O22" i="18"/>
  <c r="O21" i="27" l="1"/>
  <c r="F21" i="27"/>
  <c r="O20" i="20"/>
  <c r="F20" i="20"/>
  <c r="F23" i="13"/>
  <c r="F24" i="24"/>
  <c r="O24" i="24"/>
</calcChain>
</file>

<file path=xl/sharedStrings.xml><?xml version="1.0" encoding="utf-8"?>
<sst xmlns="http://schemas.openxmlformats.org/spreadsheetml/2006/main" count="908" uniqueCount="296">
  <si>
    <t>TORNEO BEISBOL CLASE A</t>
  </si>
  <si>
    <t>EQUIPO</t>
  </si>
  <si>
    <t>ESTADISTICAS SERIE REGULAR 2010</t>
  </si>
  <si>
    <t xml:space="preserve">SECCION  </t>
  </si>
  <si>
    <t xml:space="preserve">NOMBRE DE JUGADOR </t>
  </si>
  <si>
    <t>JJ</t>
  </si>
  <si>
    <t>POS</t>
  </si>
  <si>
    <t>VB</t>
  </si>
  <si>
    <t>TH</t>
  </si>
  <si>
    <t>%B</t>
  </si>
  <si>
    <t>H1</t>
  </si>
  <si>
    <t>H2</t>
  </si>
  <si>
    <t>H3</t>
  </si>
  <si>
    <t>HR</t>
  </si>
  <si>
    <t>SH</t>
  </si>
  <si>
    <t>SF</t>
  </si>
  <si>
    <t>TBB</t>
  </si>
  <si>
    <t>HP</t>
  </si>
  <si>
    <t>APR</t>
  </si>
  <si>
    <t xml:space="preserve"> </t>
  </si>
  <si>
    <t>TOTALES</t>
  </si>
  <si>
    <t>NOMBRE DE LANZADOR</t>
  </si>
  <si>
    <t>G</t>
  </si>
  <si>
    <t>P</t>
  </si>
  <si>
    <t>SV</t>
  </si>
  <si>
    <t>GIGANTE C</t>
  </si>
  <si>
    <t>METROPOLITANO</t>
  </si>
  <si>
    <t>RIO GRANDE</t>
  </si>
  <si>
    <t>BAYAMON II</t>
  </si>
  <si>
    <t>LA CUMBRE</t>
  </si>
  <si>
    <t>GUAYNABO METS</t>
  </si>
  <si>
    <t>BAYAMON I</t>
  </si>
  <si>
    <t>SENADORES SJ</t>
  </si>
  <si>
    <t>LOIZA VALLEY</t>
  </si>
  <si>
    <t>KNIGHTS-TRUJILLO ALTO</t>
  </si>
  <si>
    <t>ERNESTO RODRIGUEZ</t>
  </si>
  <si>
    <t>ANTONIO AYALA</t>
  </si>
  <si>
    <t>LUIS GUANCE</t>
  </si>
  <si>
    <t>SAMMY NIEVES</t>
  </si>
  <si>
    <t>LUIS REYES</t>
  </si>
  <si>
    <t>EMMANUEL RIVERA</t>
  </si>
  <si>
    <t>JOSE L QUIÑONES</t>
  </si>
  <si>
    <t>HARRY SANTOS</t>
  </si>
  <si>
    <t>JOHN RODRIGUEZ</t>
  </si>
  <si>
    <t>DENNIS LINARES</t>
  </si>
  <si>
    <t>CESAR PILLOT</t>
  </si>
  <si>
    <t>VICTOR DE JESUS</t>
  </si>
  <si>
    <t>LUIS RODRIGUEZ</t>
  </si>
  <si>
    <t>GIOVANNI RIVERA</t>
  </si>
  <si>
    <t>FERNANDO SOSA</t>
  </si>
  <si>
    <t>HECTOR CASTRO</t>
  </si>
  <si>
    <t>FELIX GARCIA</t>
  </si>
  <si>
    <t>GEORGE VILLEGAS</t>
  </si>
  <si>
    <t>RAUL CRUZ</t>
  </si>
  <si>
    <t>JOAN DE LEON</t>
  </si>
  <si>
    <t>CACIQUES-CANALES</t>
  </si>
  <si>
    <t>CARLOS LOPEZ</t>
  </si>
  <si>
    <t>JOSE ROMERO</t>
  </si>
  <si>
    <t>DENRY REYES</t>
  </si>
  <si>
    <t>JOSE L. SALGADO</t>
  </si>
  <si>
    <t>OSVALDO FIGUEROA</t>
  </si>
  <si>
    <t>JOSE DE JESUS</t>
  </si>
  <si>
    <t>WILFREDO RODRIGUEZ</t>
  </si>
  <si>
    <t>SEAN ALVAREZ</t>
  </si>
  <si>
    <t>MICHAEL OLMEDA</t>
  </si>
  <si>
    <t>JUAN SERRANO</t>
  </si>
  <si>
    <t>CHRISTIAN PEREZ</t>
  </si>
  <si>
    <t>FELIX GONZALEZ</t>
  </si>
  <si>
    <t>JUAN QUILES</t>
  </si>
  <si>
    <t>ALEX CATALA</t>
  </si>
  <si>
    <t>WILFREDO VALLESCORBO</t>
  </si>
  <si>
    <t>JESUS RIBOT</t>
  </si>
  <si>
    <t>GARY VERA</t>
  </si>
  <si>
    <t xml:space="preserve">JOSEPH MAYSONET </t>
  </si>
  <si>
    <t>NINA GRACIANO</t>
  </si>
  <si>
    <t>DIEGO CENTENO</t>
  </si>
  <si>
    <t>JOAN ALMONTE</t>
  </si>
  <si>
    <t>MARCOS ALBINO</t>
  </si>
  <si>
    <t>JOSE ANGULO</t>
  </si>
  <si>
    <t>ALEJANDRO OYOLA</t>
  </si>
  <si>
    <t>BERQUELIN BELLO</t>
  </si>
  <si>
    <t>CARMELO RIOS</t>
  </si>
  <si>
    <t>H.LEON</t>
  </si>
  <si>
    <t>JOSE SANJURJO</t>
  </si>
  <si>
    <t>EDGAR SABINO</t>
  </si>
  <si>
    <t>E.VELAZQUEZ</t>
  </si>
  <si>
    <t>A.MARTINEZ</t>
  </si>
  <si>
    <t>N.SANTOS</t>
  </si>
  <si>
    <t>J.CARRASQUILLO</t>
  </si>
  <si>
    <t>VICTOR ROSARIO</t>
  </si>
  <si>
    <t>JAVIER ZAYAS</t>
  </si>
  <si>
    <t>LUIS OROSCO</t>
  </si>
  <si>
    <t>RAFAEL JIMENEZ</t>
  </si>
  <si>
    <t>BRUNO DIAZ</t>
  </si>
  <si>
    <t>CARMELO RAMIREZ</t>
  </si>
  <si>
    <t>FRANK CRUZ</t>
  </si>
  <si>
    <t>EDGAR IBERN</t>
  </si>
  <si>
    <t>EDIEL MEDINA</t>
  </si>
  <si>
    <t>DANNY MARTINEZ</t>
  </si>
  <si>
    <t>JAYSON RODRIGUEZ</t>
  </si>
  <si>
    <t>ALEX PRIETO</t>
  </si>
  <si>
    <t>JORGE CARPIO</t>
  </si>
  <si>
    <t>MARCEL BRITO</t>
  </si>
  <si>
    <t>GUILLERMO TORRES</t>
  </si>
  <si>
    <t>MANOLO ROSA</t>
  </si>
  <si>
    <t>JESUS TORRES</t>
  </si>
  <si>
    <t>CARLOS DELGADO</t>
  </si>
  <si>
    <t>CARI LOPEZ</t>
  </si>
  <si>
    <t>LUIS OSORIO</t>
  </si>
  <si>
    <t>METRO</t>
  </si>
  <si>
    <t>MIGUEL FALCON</t>
  </si>
  <si>
    <t>CARLOS CABALLERO</t>
  </si>
  <si>
    <t>LUIS ONIL</t>
  </si>
  <si>
    <t>JULIO RIVERA</t>
  </si>
  <si>
    <t>EDY VEGA</t>
  </si>
  <si>
    <t>JOEL CAMARERO</t>
  </si>
  <si>
    <t>MANUEL LOPEZ</t>
  </si>
  <si>
    <t>ELMER HUERTAS</t>
  </si>
  <si>
    <t>ELVIN CORDERO</t>
  </si>
  <si>
    <t>JULIO SALGADO</t>
  </si>
  <si>
    <t>O.FIGUEROA</t>
  </si>
  <si>
    <t>RAMON RODRIGUEZ</t>
  </si>
  <si>
    <t>HECTOR CRUZ</t>
  </si>
  <si>
    <t>JONATHAN ORTIZ</t>
  </si>
  <si>
    <t>WILFRY GARCIA</t>
  </si>
  <si>
    <t>RAFAEL SERRA</t>
  </si>
  <si>
    <t>RAFAEL VARGAS</t>
  </si>
  <si>
    <t>KEVIN MATOS</t>
  </si>
  <si>
    <t>JONATHAN TORRES</t>
  </si>
  <si>
    <t>ROBERTO ESCALERA</t>
  </si>
  <si>
    <t>ALBERTO IBAÑEZ</t>
  </si>
  <si>
    <t>RIEDEZ HERNANDEZ</t>
  </si>
  <si>
    <t>ANGEL CORIANO</t>
  </si>
  <si>
    <t>RAUL TORRES</t>
  </si>
  <si>
    <t>CHRISTOPHER RIVERA</t>
  </si>
  <si>
    <t>EMANUEL MORALES</t>
  </si>
  <si>
    <t>EDDIE GONZALEZ</t>
  </si>
  <si>
    <t>HECTOR GOTAY</t>
  </si>
  <si>
    <t>CHRISTIAN TAPIA</t>
  </si>
  <si>
    <t>MIGUEL ALICEA</t>
  </si>
  <si>
    <t>ELIOMAR SANTOS</t>
  </si>
  <si>
    <t>%</t>
  </si>
  <si>
    <t>ASTHUR BATISTA</t>
  </si>
  <si>
    <t>ROBERTO RIVERA</t>
  </si>
  <si>
    <t>JUAN DE LOS SANTOS</t>
  </si>
  <si>
    <t>ETHIEN SANTANA (EP)</t>
  </si>
  <si>
    <t>R. MARZAN</t>
  </si>
  <si>
    <t>ALCANTARA</t>
  </si>
  <si>
    <t>DANNY HOFFMAN</t>
  </si>
  <si>
    <t>J.SUAREZ</t>
  </si>
  <si>
    <t>S.RODRIGUEZ</t>
  </si>
  <si>
    <t>J.BARRIOLA</t>
  </si>
  <si>
    <t>Y.MENDRANO</t>
  </si>
  <si>
    <t>E. ALAMO</t>
  </si>
  <si>
    <t>FRANKIE VILLABOL</t>
  </si>
  <si>
    <t>RUBEN GARCIA</t>
  </si>
  <si>
    <t>E. MEDINA</t>
  </si>
  <si>
    <t>L. CORREA</t>
  </si>
  <si>
    <t>J. ARCE</t>
  </si>
  <si>
    <t>X. RIVERA</t>
  </si>
  <si>
    <t>C. LOPEZ</t>
  </si>
  <si>
    <t>L. PERAZA</t>
  </si>
  <si>
    <t>L. RIVERA</t>
  </si>
  <si>
    <t>J.C.VELEZ</t>
  </si>
  <si>
    <t>S</t>
  </si>
  <si>
    <t>ALEJANDRO CASTRO</t>
  </si>
  <si>
    <t>ANGEL HERNANDEZ</t>
  </si>
  <si>
    <t>NORMAN MARQUEZ</t>
  </si>
  <si>
    <t>JOEL QUIRINDONGO</t>
  </si>
  <si>
    <t>LUIS BASONA</t>
  </si>
  <si>
    <t>MILTON DE LEON</t>
  </si>
  <si>
    <t>GABRIEL SALDAÑA</t>
  </si>
  <si>
    <t>JONAS MEDINA</t>
  </si>
  <si>
    <t>MIGUEL PEÑA</t>
  </si>
  <si>
    <t>BENNY ENCARNACION</t>
  </si>
  <si>
    <t>CARLOS ESQUILIN</t>
  </si>
  <si>
    <t>GUILLERMO CHARBONIE</t>
  </si>
  <si>
    <t>ERICK ASTACIO</t>
  </si>
  <si>
    <t>CHRISTIAN CASTRO</t>
  </si>
  <si>
    <t>RAFAEL ESCOBAR</t>
  </si>
  <si>
    <t>PEDRO RAMIREZ</t>
  </si>
  <si>
    <t>CARLOS ROSA</t>
  </si>
  <si>
    <t>JEAN DIAZ</t>
  </si>
  <si>
    <t>KRISTIAN COSME</t>
  </si>
  <si>
    <t>LUIS CARTAGENA</t>
  </si>
  <si>
    <t>FRANCO ALONSO</t>
  </si>
  <si>
    <t>ERIC CARRILLO</t>
  </si>
  <si>
    <t>LOUIS VAZQUEZ</t>
  </si>
  <si>
    <t>RUBEN RIOS</t>
  </si>
  <si>
    <t>RAFAEL ALONSO</t>
  </si>
  <si>
    <t>ANGEL COSME</t>
  </si>
  <si>
    <t>FERNANDO IRIZARRY</t>
  </si>
  <si>
    <t>FELIX COTTO</t>
  </si>
  <si>
    <t>CESAR RIOS</t>
  </si>
  <si>
    <t>HECTOR ALONSO</t>
  </si>
  <si>
    <t>MORRIS VEGA</t>
  </si>
  <si>
    <t>CARLOS OSORIO</t>
  </si>
  <si>
    <t>JOHN MONROIG</t>
  </si>
  <si>
    <t>GUILLERMO MONROIG</t>
  </si>
  <si>
    <t>RAY SEDA</t>
  </si>
  <si>
    <t>ISRAEL COLON</t>
  </si>
  <si>
    <t>JUAN COLON</t>
  </si>
  <si>
    <t>JUAN OQUENDO</t>
  </si>
  <si>
    <t>JORGE VALERO</t>
  </si>
  <si>
    <t>E.L. NIEVES</t>
  </si>
  <si>
    <t>JORGE SERRANO</t>
  </si>
  <si>
    <t>CESAR GRANADO</t>
  </si>
  <si>
    <t>W. MARTINEZ</t>
  </si>
  <si>
    <t>REGGIE HERNANDEZ</t>
  </si>
  <si>
    <t>MIGUEL ALCANTARA</t>
  </si>
  <si>
    <t>W. MATIAS</t>
  </si>
  <si>
    <t>PEDRO SEMIDEY</t>
  </si>
  <si>
    <t>A. FERRA</t>
  </si>
  <si>
    <t>REY PAGAN</t>
  </si>
  <si>
    <t>AXEL SANCHEZ</t>
  </si>
  <si>
    <t>ARNALDO LANZO</t>
  </si>
  <si>
    <t>CARLOS VEGA</t>
  </si>
  <si>
    <t>ERIC MEDINA</t>
  </si>
  <si>
    <t>JUAN BENTIEZ</t>
  </si>
  <si>
    <t>LEON ARNALDO</t>
  </si>
  <si>
    <t>G. GONZALEZ</t>
  </si>
  <si>
    <t>JORGE NATAL</t>
  </si>
  <si>
    <t>S. NIEVES</t>
  </si>
  <si>
    <t>T. MORALES</t>
  </si>
  <si>
    <t>CARLOS MAYSONET</t>
  </si>
  <si>
    <t>WILLIAM RAMOS</t>
  </si>
  <si>
    <t>EFARIN CORA</t>
  </si>
  <si>
    <t>OSCAR ALLENDE</t>
  </si>
  <si>
    <t>JORGE L. RAMOS</t>
  </si>
  <si>
    <t>NELSON RODRIGUEZ</t>
  </si>
  <si>
    <t>EMANUELSANTANA</t>
  </si>
  <si>
    <t>JONATHAN MARTINEZ</t>
  </si>
  <si>
    <t>EMIL ALICEA</t>
  </si>
  <si>
    <t>REYNALDO ROLDAN</t>
  </si>
  <si>
    <t>L. ONEIL</t>
  </si>
  <si>
    <t>R. ALICEA</t>
  </si>
  <si>
    <t>L. RODRIGUEZ</t>
  </si>
  <si>
    <t>HERIBERTO SANCHEZ</t>
  </si>
  <si>
    <t>HECTOR COLON</t>
  </si>
  <si>
    <t>ROQUE MUÑOZ</t>
  </si>
  <si>
    <t>JONATHAN RODRIGUEZ</t>
  </si>
  <si>
    <t>LUIS KUILAN</t>
  </si>
  <si>
    <t>S.ELICIER</t>
  </si>
  <si>
    <t>M.GREENAWAY</t>
  </si>
  <si>
    <t>R. GALARZA</t>
  </si>
  <si>
    <t>A. SANTOS</t>
  </si>
  <si>
    <t>O. MARTINEZ</t>
  </si>
  <si>
    <t>JAVIER ESTRADA</t>
  </si>
  <si>
    <t>D. OCASIO</t>
  </si>
  <si>
    <t>C. GABRIEL</t>
  </si>
  <si>
    <t>J. RODRIGUEZ</t>
  </si>
  <si>
    <t>J. OFARRILL</t>
  </si>
  <si>
    <t>J. OSORIO</t>
  </si>
  <si>
    <t>J. MANGUAL</t>
  </si>
  <si>
    <t>P. NAVARRO</t>
  </si>
  <si>
    <t>J. GARCIA</t>
  </si>
  <si>
    <t>R. QUIÑONES</t>
  </si>
  <si>
    <t>L.CRUZ</t>
  </si>
  <si>
    <t>E. DIAZ</t>
  </si>
  <si>
    <t>E. FUENTES</t>
  </si>
  <si>
    <t>JOSE ESTRADA</t>
  </si>
  <si>
    <t>EFRAIN J. DIAZ</t>
  </si>
  <si>
    <t>R. RODRIGUEZ</t>
  </si>
  <si>
    <t>C. LEON</t>
  </si>
  <si>
    <t>CANGREJEROS JARDINES B</t>
  </si>
  <si>
    <t>FRANKLYN RINCON</t>
  </si>
  <si>
    <t>EDWRAD PEÑA</t>
  </si>
  <si>
    <t>ANDRES RIVERA</t>
  </si>
  <si>
    <t>ALEX CARRASCO</t>
  </si>
  <si>
    <t>LUIS ESCOBAR</t>
  </si>
  <si>
    <t>EDGARDO ROMAN</t>
  </si>
  <si>
    <t>DONATO RUIZ</t>
  </si>
  <si>
    <t>JEAN C. GONZALEZ</t>
  </si>
  <si>
    <t>JOE PIZARRO</t>
  </si>
  <si>
    <t>PRIMITIVO PIZARRO</t>
  </si>
  <si>
    <t>GEORGIE DAVILA</t>
  </si>
  <si>
    <t>HECTOR PACHECO</t>
  </si>
  <si>
    <t>ANIBAL FIGUEROA</t>
  </si>
  <si>
    <t>JUAN CARLOS</t>
  </si>
  <si>
    <t>KERMIT RIVERA</t>
  </si>
  <si>
    <t>FRANCISCO OLIVARES</t>
  </si>
  <si>
    <t>LUIS AQUINO</t>
  </si>
  <si>
    <t>BRYAN CINTRON</t>
  </si>
  <si>
    <t>GABRIEL MEDINA</t>
  </si>
  <si>
    <t>GILBERTO RUIZ</t>
  </si>
  <si>
    <t>JOSE SANTANA</t>
  </si>
  <si>
    <t>IRVING LINARES</t>
  </si>
  <si>
    <t>CHRISTIAN LEZCANO</t>
  </si>
  <si>
    <t>NORMAN KRAUSE</t>
  </si>
  <si>
    <t>JOSE L.RABELL</t>
  </si>
  <si>
    <t>ERNESTO RIVERA</t>
  </si>
  <si>
    <t>ORLANDO SANTAELLA</t>
  </si>
  <si>
    <t>WILSON VEGA</t>
  </si>
  <si>
    <t>ANTHONY MELENDEZ</t>
  </si>
  <si>
    <t>OMAR MEDINA</t>
  </si>
  <si>
    <t>RAMON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</si>
</sst>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.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34">
    <xf numFmtId="0" fontId="0" fillId="0" borderId="0" xfId="0"/>
    <xf numFmtId="0" fontId="2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center"/>
    </xf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center"/>
    </xf>
    <xf numFmtId="0" fontId="10" fillId="0" borderId="0" xfId="0" applyFont="1"/>
    <xf numFmtId="0" fontId="3" fillId="0" borderId="0" xfId="1" applyNumberFormat="1" applyFont="1" applyFill="1" applyBorder="1" applyAlignment="1" applyProtection="1"/>
    <xf numFmtId="0" fontId="1" fillId="0" borderId="0" xfId="1"/>
    <xf numFmtId="0" fontId="5" fillId="0" borderId="1" xfId="1" applyNumberFormat="1" applyFont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center"/>
    </xf>
    <xf numFmtId="0" fontId="5" fillId="2" borderId="1" xfId="1" applyFont="1" applyFill="1" applyBorder="1"/>
    <xf numFmtId="0" fontId="6" fillId="0" borderId="1" xfId="1" applyNumberFormat="1" applyFont="1" applyFill="1" applyBorder="1" applyAlignment="1" applyProtection="1">
      <alignment horizontal="center"/>
    </xf>
    <xf numFmtId="1" fontId="6" fillId="0" borderId="1" xfId="1" applyNumberFormat="1" applyFont="1" applyFill="1" applyBorder="1" applyAlignment="1" applyProtection="1">
      <alignment horizontal="center"/>
    </xf>
    <xf numFmtId="0" fontId="5" fillId="0" borderId="1" xfId="1" applyFont="1" applyBorder="1"/>
    <xf numFmtId="0" fontId="5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3" fillId="0" borderId="2" xfId="1" applyNumberFormat="1" applyFont="1" applyFill="1" applyBorder="1" applyAlignment="1" applyProtection="1">
      <alignment horizontal="center"/>
      <protection locked="0"/>
    </xf>
    <xf numFmtId="0" fontId="5" fillId="0" borderId="2" xfId="1" applyNumberFormat="1" applyFont="1" applyFill="1" applyBorder="1" applyAlignment="1" applyProtection="1">
      <alignment horizontal="center"/>
    </xf>
    <xf numFmtId="164" fontId="5" fillId="0" borderId="2" xfId="1" applyNumberFormat="1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>
      <alignment horizontal="center"/>
    </xf>
    <xf numFmtId="0" fontId="5" fillId="0" borderId="1" xfId="1" applyNumberFormat="1" applyFont="1" applyFill="1" applyBorder="1" applyAlignment="1" applyProtection="1">
      <alignment horizontal="center"/>
      <protection locked="0"/>
    </xf>
    <xf numFmtId="0" fontId="4" fillId="0" borderId="4" xfId="1" applyNumberFormat="1" applyFont="1" applyFill="1" applyBorder="1" applyAlignment="1" applyProtection="1">
      <alignment horizontal="center"/>
    </xf>
    <xf numFmtId="0" fontId="4" fillId="0" borderId="1" xfId="1" applyNumberFormat="1" applyFont="1" applyFill="1" applyBorder="1" applyAlignment="1" applyProtection="1">
      <alignment horizontal="center"/>
    </xf>
    <xf numFmtId="2" fontId="5" fillId="0" borderId="1" xfId="1" applyNumberFormat="1" applyFont="1" applyFill="1" applyBorder="1" applyAlignment="1" applyProtection="1">
      <alignment horizontal="center"/>
    </xf>
    <xf numFmtId="0" fontId="1" fillId="0" borderId="0" xfId="1" applyFill="1"/>
    <xf numFmtId="0" fontId="3" fillId="0" borderId="1" xfId="1" applyNumberFormat="1" applyFont="1" applyFill="1" applyBorder="1" applyAlignment="1" applyProtection="1">
      <alignment horizontal="center"/>
    </xf>
    <xf numFmtId="0" fontId="5" fillId="0" borderId="5" xfId="1" applyNumberFormat="1" applyFont="1" applyFill="1" applyBorder="1" applyAlignment="1" applyProtection="1">
      <alignment horizontal="center"/>
    </xf>
    <xf numFmtId="0" fontId="5" fillId="0" borderId="6" xfId="1" applyNumberFormat="1" applyFont="1" applyFill="1" applyBorder="1" applyAlignment="1" applyProtection="1">
      <alignment horizontal="center"/>
    </xf>
    <xf numFmtId="0" fontId="5" fillId="0" borderId="4" xfId="1" applyNumberFormat="1" applyFont="1" applyFill="1" applyBorder="1" applyAlignment="1" applyProtection="1">
      <alignment horizontal="center"/>
    </xf>
    <xf numFmtId="2" fontId="5" fillId="0" borderId="1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>
      <alignment horizontal="left"/>
    </xf>
    <xf numFmtId="0" fontId="5" fillId="2" borderId="1" xfId="1" applyNumberFormat="1" applyFont="1" applyFill="1" applyBorder="1" applyAlignment="1" applyProtection="1">
      <alignment horizontal="center"/>
    </xf>
    <xf numFmtId="0" fontId="8" fillId="0" borderId="5" xfId="1" applyNumberFormat="1" applyFont="1" applyFill="1" applyBorder="1" applyAlignment="1" applyProtection="1">
      <alignment horizontal="center"/>
    </xf>
    <xf numFmtId="0" fontId="8" fillId="0" borderId="6" xfId="1" applyNumberFormat="1" applyFont="1" applyFill="1" applyBorder="1" applyAlignment="1" applyProtection="1">
      <alignment horizontal="center"/>
    </xf>
    <xf numFmtId="0" fontId="8" fillId="0" borderId="4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/>
      <protection locked="0"/>
    </xf>
    <xf numFmtId="0" fontId="12" fillId="0" borderId="1" xfId="0" applyFont="1" applyBorder="1"/>
    <xf numFmtId="165" fontId="4" fillId="0" borderId="1" xfId="2" applyNumberFormat="1" applyFont="1" applyFill="1" applyBorder="1" applyAlignment="1" applyProtection="1">
      <alignment horizontal="center"/>
    </xf>
    <xf numFmtId="0" fontId="1" fillId="0" borderId="1" xfId="1" applyFont="1" applyBorder="1"/>
    <xf numFmtId="0" fontId="1" fillId="0" borderId="1" xfId="1" applyNumberFormat="1" applyFont="1" applyFill="1" applyBorder="1" applyAlignment="1" applyProtection="1">
      <alignment horizontal="center"/>
    </xf>
    <xf numFmtId="165" fontId="6" fillId="0" borderId="1" xfId="2" applyNumberFormat="1" applyFont="1" applyFill="1" applyBorder="1" applyAlignment="1" applyProtection="1">
      <alignment horizontal="center"/>
    </xf>
    <xf numFmtId="0" fontId="7" fillId="0" borderId="1" xfId="1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6" fillId="0" borderId="4" xfId="1" applyNumberFormat="1" applyFont="1" applyFill="1" applyBorder="1" applyAlignment="1" applyProtection="1">
      <alignment horizontal="center"/>
    </xf>
    <xf numFmtId="0" fontId="0" fillId="0" borderId="0" xfId="0"/>
    <xf numFmtId="0" fontId="11" fillId="0" borderId="1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6" fillId="0" borderId="5" xfId="1" applyNumberFormat="1" applyFont="1" applyFill="1" applyBorder="1" applyAlignment="1" applyProtection="1">
      <alignment horizontal="center"/>
    </xf>
    <xf numFmtId="0" fontId="11" fillId="0" borderId="5" xfId="0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1" fillId="0" borderId="0" xfId="1" applyBorder="1"/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/>
    <xf numFmtId="0" fontId="12" fillId="0" borderId="1" xfId="0" applyFont="1" applyBorder="1" applyAlignment="1">
      <alignment horizontal="center"/>
    </xf>
    <xf numFmtId="0" fontId="12" fillId="0" borderId="4" xfId="0" applyFont="1" applyBorder="1"/>
    <xf numFmtId="0" fontId="5" fillId="0" borderId="1" xfId="1" applyFont="1" applyBorder="1" applyAlignment="1">
      <alignment horizontal="left"/>
    </xf>
    <xf numFmtId="0" fontId="4" fillId="0" borderId="7" xfId="1" applyFont="1" applyBorder="1" applyAlignment="1"/>
    <xf numFmtId="0" fontId="0" fillId="0" borderId="7" xfId="0" applyBorder="1"/>
    <xf numFmtId="0" fontId="5" fillId="0" borderId="6" xfId="1" applyNumberFormat="1" applyFont="1" applyFill="1" applyBorder="1" applyAlignment="1" applyProtection="1">
      <alignment horizontal="center" wrapText="1"/>
    </xf>
    <xf numFmtId="0" fontId="5" fillId="0" borderId="4" xfId="1" applyNumberFormat="1" applyFont="1" applyFill="1" applyBorder="1" applyAlignment="1" applyProtection="1">
      <alignment horizontal="center" wrapText="1"/>
    </xf>
    <xf numFmtId="0" fontId="4" fillId="2" borderId="1" xfId="1" applyNumberFormat="1" applyFont="1" applyFill="1" applyBorder="1" applyAlignment="1" applyProtection="1">
      <alignment horizontal="center"/>
    </xf>
    <xf numFmtId="165" fontId="6" fillId="0" borderId="1" xfId="1" applyNumberFormat="1" applyFont="1" applyFill="1" applyBorder="1" applyAlignment="1" applyProtection="1">
      <alignment horizontal="center"/>
    </xf>
    <xf numFmtId="0" fontId="0" fillId="0" borderId="1" xfId="0" applyFont="1" applyBorder="1"/>
    <xf numFmtId="0" fontId="5" fillId="0" borderId="0" xfId="1" applyNumberFormat="1" applyFont="1" applyFill="1" applyBorder="1" applyAlignment="1" applyProtection="1">
      <alignment horizontal="center" wrapText="1"/>
    </xf>
    <xf numFmtId="0" fontId="1" fillId="0" borderId="0" xfId="1" applyFill="1" applyBorder="1"/>
    <xf numFmtId="1" fontId="4" fillId="0" borderId="1" xfId="1" applyNumberFormat="1" applyFont="1" applyFill="1" applyBorder="1" applyAlignment="1" applyProtection="1"/>
    <xf numFmtId="0" fontId="6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65" fontId="13" fillId="0" borderId="1" xfId="2" applyNumberFormat="1" applyFont="1" applyFill="1" applyBorder="1" applyAlignment="1" applyProtection="1">
      <alignment horizontal="center"/>
    </xf>
    <xf numFmtId="165" fontId="11" fillId="0" borderId="1" xfId="2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2" fontId="4" fillId="0" borderId="1" xfId="1" applyNumberFormat="1" applyFont="1" applyFill="1" applyBorder="1" applyAlignment="1" applyProtection="1">
      <alignment horizontal="center"/>
    </xf>
    <xf numFmtId="0" fontId="4" fillId="0" borderId="1" xfId="1" applyFont="1" applyFill="1" applyBorder="1" applyAlignment="1">
      <alignment horizontal="center"/>
    </xf>
    <xf numFmtId="1" fontId="0" fillId="0" borderId="1" xfId="0" applyNumberFormat="1" applyFont="1" applyBorder="1"/>
    <xf numFmtId="1" fontId="4" fillId="0" borderId="1" xfId="1" applyNumberFormat="1" applyFont="1" applyFill="1" applyBorder="1" applyAlignment="1" applyProtection="1">
      <alignment horizontal="center"/>
    </xf>
    <xf numFmtId="1" fontId="0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/>
    <xf numFmtId="0" fontId="16" fillId="0" borderId="1" xfId="0" applyFont="1" applyBorder="1"/>
    <xf numFmtId="0" fontId="17" fillId="0" borderId="1" xfId="0" applyFont="1" applyBorder="1"/>
    <xf numFmtId="1" fontId="18" fillId="0" borderId="1" xfId="0" applyNumberFormat="1" applyFont="1" applyBorder="1" applyAlignment="1">
      <alignment horizontal="center"/>
    </xf>
    <xf numFmtId="0" fontId="7" fillId="0" borderId="4" xfId="1" applyNumberFormat="1" applyFont="1" applyFill="1" applyBorder="1" applyAlignment="1" applyProtection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6" xfId="1" applyNumberFormat="1" applyFont="1" applyFill="1" applyBorder="1" applyAlignment="1" applyProtection="1">
      <alignment horizontal="center"/>
    </xf>
    <xf numFmtId="0" fontId="6" fillId="0" borderId="1" xfId="2" applyFont="1" applyBorder="1" applyAlignment="1">
      <alignment horizontal="center"/>
    </xf>
    <xf numFmtId="0" fontId="9" fillId="0" borderId="1" xfId="2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Border="1"/>
    <xf numFmtId="0" fontId="12" fillId="0" borderId="0" xfId="0" applyFont="1" applyBorder="1"/>
    <xf numFmtId="0" fontId="0" fillId="0" borderId="1" xfId="0" applyFont="1" applyBorder="1"/>
    <xf numFmtId="0" fontId="5" fillId="0" borderId="1" xfId="1" applyNumberFormat="1" applyFont="1" applyFill="1" applyBorder="1" applyAlignment="1" applyProtection="1">
      <alignment horizontal="center"/>
    </xf>
    <xf numFmtId="0" fontId="4" fillId="0" borderId="8" xfId="1" applyFont="1" applyBorder="1" applyAlignment="1">
      <alignment horizontal="center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9" xfId="1" applyFont="1" applyBorder="1" applyAlignment="1">
      <alignment horizontal="center"/>
    </xf>
    <xf numFmtId="0" fontId="5" fillId="0" borderId="5" xfId="1" applyNumberFormat="1" applyFont="1" applyFill="1" applyBorder="1" applyAlignment="1" applyProtection="1">
      <alignment horizontal="center"/>
    </xf>
    <xf numFmtId="0" fontId="5" fillId="0" borderId="6" xfId="1" applyNumberFormat="1" applyFont="1" applyFill="1" applyBorder="1" applyAlignment="1" applyProtection="1">
      <alignment horizontal="center"/>
    </xf>
    <xf numFmtId="0" fontId="5" fillId="0" borderId="1" xfId="1" applyNumberFormat="1" applyFont="1" applyFill="1" applyBorder="1" applyAlignment="1" applyProtection="1">
      <alignment horizontal="center"/>
    </xf>
    <xf numFmtId="0" fontId="5" fillId="0" borderId="4" xfId="1" applyNumberFormat="1" applyFont="1" applyFill="1" applyBorder="1" applyAlignment="1" applyProtection="1">
      <alignment horizontal="center"/>
    </xf>
    <xf numFmtId="0" fontId="5" fillId="0" borderId="5" xfId="1" applyNumberFormat="1" applyFont="1" applyFill="1" applyBorder="1" applyAlignment="1" applyProtection="1">
      <alignment horizontal="left" wrapText="1"/>
    </xf>
    <xf numFmtId="0" fontId="5" fillId="0" borderId="6" xfId="1" applyNumberFormat="1" applyFont="1" applyFill="1" applyBorder="1" applyAlignment="1" applyProtection="1">
      <alignment horizontal="left" wrapText="1"/>
    </xf>
    <xf numFmtId="0" fontId="5" fillId="0" borderId="4" xfId="1" applyNumberFormat="1" applyFont="1" applyFill="1" applyBorder="1" applyAlignment="1" applyProtection="1">
      <alignment horizontal="left" wrapText="1"/>
    </xf>
    <xf numFmtId="0" fontId="1" fillId="0" borderId="7" xfId="1" applyNumberFormat="1" applyFont="1" applyFill="1" applyBorder="1" applyAlignment="1" applyProtection="1">
      <alignment horizontal="left"/>
    </xf>
    <xf numFmtId="0" fontId="1" fillId="0" borderId="10" xfId="1" applyNumberFormat="1" applyFont="1" applyFill="1" applyBorder="1" applyAlignment="1" applyProtection="1">
      <alignment horizontal="left"/>
    </xf>
    <xf numFmtId="0" fontId="5" fillId="0" borderId="1" xfId="1" applyNumberFormat="1" applyFont="1" applyFill="1" applyBorder="1" applyAlignment="1" applyProtection="1">
      <alignment horizontal="left"/>
    </xf>
    <xf numFmtId="0" fontId="5" fillId="0" borderId="11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/>
    </xf>
    <xf numFmtId="0" fontId="5" fillId="0" borderId="10" xfId="1" applyNumberFormat="1" applyFont="1" applyFill="1" applyBorder="1" applyAlignment="1" applyProtection="1">
      <alignment horizontal="left"/>
    </xf>
    <xf numFmtId="0" fontId="5" fillId="0" borderId="5" xfId="1" applyNumberFormat="1" applyFont="1" applyFill="1" applyBorder="1" applyAlignment="1" applyProtection="1">
      <alignment horizontal="left"/>
    </xf>
    <xf numFmtId="0" fontId="5" fillId="0" borderId="6" xfId="1" applyNumberFormat="1" applyFont="1" applyFill="1" applyBorder="1" applyAlignment="1" applyProtection="1">
      <alignment horizontal="left"/>
    </xf>
    <xf numFmtId="0" fontId="5" fillId="0" borderId="4" xfId="1" applyNumberFormat="1" applyFont="1" applyFill="1" applyBorder="1" applyAlignment="1" applyProtection="1">
      <alignment horizontal="left"/>
    </xf>
    <xf numFmtId="0" fontId="4" fillId="0" borderId="6" xfId="1" applyFont="1" applyBorder="1" applyAlignment="1">
      <alignment horizontal="center"/>
    </xf>
    <xf numFmtId="0" fontId="19" fillId="0" borderId="1" xfId="0" applyFont="1" applyBorder="1"/>
    <xf numFmtId="0" fontId="1" fillId="0" borderId="0" xfId="1" applyFill="1" applyBorder="1" applyAlignment="1">
      <alignment horizontal="center"/>
    </xf>
    <xf numFmtId="0" fontId="0" fillId="0" borderId="0" xfId="0" applyBorder="1"/>
    <xf numFmtId="0" fontId="11" fillId="0" borderId="2" xfId="0" applyFont="1" applyBorder="1" applyAlignment="1">
      <alignment horizontal="center"/>
    </xf>
    <xf numFmtId="165" fontId="6" fillId="0" borderId="2" xfId="2" applyNumberFormat="1" applyFont="1" applyFill="1" applyBorder="1" applyAlignment="1" applyProtection="1">
      <alignment horizontal="center"/>
    </xf>
    <xf numFmtId="0" fontId="5" fillId="0" borderId="3" xfId="1" applyFont="1" applyFill="1" applyBorder="1"/>
    <xf numFmtId="0" fontId="6" fillId="0" borderId="1" xfId="1" applyFont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6" workbookViewId="0">
      <selection activeCell="N21" sqref="N21"/>
    </sheetView>
  </sheetViews>
  <sheetFormatPr defaultRowHeight="15" x14ac:dyDescent="0.25"/>
  <cols>
    <col min="1" max="1" width="23" customWidth="1"/>
    <col min="2" max="19" width="6.28515625" customWidth="1"/>
  </cols>
  <sheetData>
    <row r="1" spans="1:15" ht="16.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 t="s">
        <v>1</v>
      </c>
      <c r="L1" s="4"/>
      <c r="M1" s="107" t="s">
        <v>34</v>
      </c>
      <c r="N1" s="107"/>
      <c r="O1" s="107"/>
    </row>
    <row r="2" spans="1:15" ht="16.5" thickBot="1" x14ac:dyDescent="0.3">
      <c r="A2" s="108" t="s">
        <v>2</v>
      </c>
      <c r="B2" s="108"/>
      <c r="C2" s="108"/>
      <c r="D2" s="108"/>
      <c r="E2" s="2"/>
      <c r="F2" s="2"/>
      <c r="G2" s="2"/>
      <c r="H2" s="5"/>
      <c r="I2" s="6"/>
      <c r="J2" s="2"/>
      <c r="K2" s="1" t="s">
        <v>3</v>
      </c>
      <c r="L2" s="4"/>
      <c r="M2" s="109" t="s">
        <v>109</v>
      </c>
      <c r="N2" s="109"/>
      <c r="O2" s="109"/>
    </row>
    <row r="3" spans="1:15" x14ac:dyDescent="0.25">
      <c r="A3" s="7"/>
      <c r="B3" s="7"/>
      <c r="C3" s="7"/>
      <c r="D3" s="7"/>
      <c r="E3" s="7"/>
      <c r="F3" s="7"/>
      <c r="G3" s="7"/>
      <c r="H3" s="7"/>
      <c r="I3" s="6"/>
      <c r="J3" s="8"/>
      <c r="K3" s="9"/>
      <c r="L3" s="2"/>
      <c r="M3" s="10"/>
      <c r="N3" s="11"/>
      <c r="O3" s="11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17" t="s">
        <v>38</v>
      </c>
      <c r="B5" s="15">
        <v>1</v>
      </c>
      <c r="C5" s="16"/>
      <c r="D5" s="15">
        <v>8</v>
      </c>
      <c r="E5" s="15">
        <v>4</v>
      </c>
      <c r="F5" s="45">
        <f t="shared" ref="F5:F21" si="0">E5/D5</f>
        <v>0.5</v>
      </c>
      <c r="G5" s="15">
        <v>4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1</v>
      </c>
      <c r="O5" s="15">
        <f t="shared" ref="O5:O21" si="1">SUM(D5+K5+L5+M5+N5)</f>
        <v>9</v>
      </c>
    </row>
    <row r="6" spans="1:15" x14ac:dyDescent="0.25">
      <c r="A6" s="17" t="s">
        <v>36</v>
      </c>
      <c r="B6" s="15">
        <v>1</v>
      </c>
      <c r="C6" s="16"/>
      <c r="D6" s="15">
        <v>11</v>
      </c>
      <c r="E6" s="15">
        <v>5</v>
      </c>
      <c r="F6" s="45">
        <f t="shared" si="0"/>
        <v>0.45454545454545453</v>
      </c>
      <c r="G6" s="15">
        <v>4</v>
      </c>
      <c r="H6" s="15">
        <v>1</v>
      </c>
      <c r="I6" s="15">
        <v>0</v>
      </c>
      <c r="J6" s="15">
        <v>0</v>
      </c>
      <c r="K6" s="15">
        <v>0</v>
      </c>
      <c r="L6" s="15">
        <v>1</v>
      </c>
      <c r="M6" s="15">
        <v>3</v>
      </c>
      <c r="N6" s="15">
        <v>0</v>
      </c>
      <c r="O6" s="15">
        <f t="shared" si="1"/>
        <v>15</v>
      </c>
    </row>
    <row r="7" spans="1:15" x14ac:dyDescent="0.25">
      <c r="A7" s="14" t="s">
        <v>35</v>
      </c>
      <c r="B7" s="15">
        <v>2</v>
      </c>
      <c r="C7" s="15"/>
      <c r="D7" s="15">
        <v>7</v>
      </c>
      <c r="E7" s="15">
        <v>3</v>
      </c>
      <c r="F7" s="45">
        <f t="shared" si="0"/>
        <v>0.42857142857142855</v>
      </c>
      <c r="G7" s="15">
        <v>2</v>
      </c>
      <c r="H7" s="15">
        <v>1</v>
      </c>
      <c r="I7" s="15">
        <v>0</v>
      </c>
      <c r="J7" s="15">
        <v>0</v>
      </c>
      <c r="K7" s="15">
        <v>0</v>
      </c>
      <c r="L7" s="15">
        <v>0</v>
      </c>
      <c r="M7" s="15">
        <v>2</v>
      </c>
      <c r="N7" s="15">
        <v>0</v>
      </c>
      <c r="O7" s="15">
        <f t="shared" si="1"/>
        <v>9</v>
      </c>
    </row>
    <row r="8" spans="1:15" x14ac:dyDescent="0.25">
      <c r="A8" s="17" t="s">
        <v>45</v>
      </c>
      <c r="B8" s="15">
        <v>1</v>
      </c>
      <c r="C8" s="15"/>
      <c r="D8" s="15">
        <v>8</v>
      </c>
      <c r="E8" s="15">
        <v>3</v>
      </c>
      <c r="F8" s="45">
        <f t="shared" si="0"/>
        <v>0.375</v>
      </c>
      <c r="G8" s="15">
        <v>3</v>
      </c>
      <c r="H8" s="15">
        <v>0</v>
      </c>
      <c r="I8" s="15">
        <v>0</v>
      </c>
      <c r="J8" s="15">
        <v>0</v>
      </c>
      <c r="K8" s="15">
        <v>0</v>
      </c>
      <c r="L8" s="15">
        <v>1</v>
      </c>
      <c r="M8" s="15">
        <v>5</v>
      </c>
      <c r="N8" s="15">
        <v>0</v>
      </c>
      <c r="O8" s="15">
        <f t="shared" si="1"/>
        <v>14</v>
      </c>
    </row>
    <row r="9" spans="1:15" x14ac:dyDescent="0.25">
      <c r="A9" s="17" t="s">
        <v>43</v>
      </c>
      <c r="B9" s="15">
        <v>1</v>
      </c>
      <c r="C9" s="15"/>
      <c r="D9" s="15">
        <v>12</v>
      </c>
      <c r="E9" s="15">
        <v>4</v>
      </c>
      <c r="F9" s="45">
        <f t="shared" si="0"/>
        <v>0.33333333333333331</v>
      </c>
      <c r="G9" s="15">
        <v>3</v>
      </c>
      <c r="H9" s="15">
        <v>1</v>
      </c>
      <c r="I9" s="15">
        <v>0</v>
      </c>
      <c r="J9" s="15">
        <v>0</v>
      </c>
      <c r="K9" s="15">
        <v>0</v>
      </c>
      <c r="L9" s="15">
        <v>0</v>
      </c>
      <c r="M9" s="15">
        <v>3</v>
      </c>
      <c r="N9" s="15">
        <v>0</v>
      </c>
      <c r="O9" s="15">
        <f t="shared" si="1"/>
        <v>15</v>
      </c>
    </row>
    <row r="10" spans="1:15" x14ac:dyDescent="0.25">
      <c r="A10" s="132" t="s">
        <v>285</v>
      </c>
      <c r="B10" s="15">
        <v>2</v>
      </c>
      <c r="C10" s="16"/>
      <c r="D10" s="15">
        <v>6</v>
      </c>
      <c r="E10" s="15">
        <v>2</v>
      </c>
      <c r="F10" s="45">
        <f t="shared" si="0"/>
        <v>0.33333333333333331</v>
      </c>
      <c r="G10" s="15">
        <v>1</v>
      </c>
      <c r="H10" s="15">
        <v>1</v>
      </c>
      <c r="I10" s="15">
        <v>0</v>
      </c>
      <c r="J10" s="15">
        <v>0</v>
      </c>
      <c r="K10" s="15">
        <v>0</v>
      </c>
      <c r="L10" s="15">
        <v>0</v>
      </c>
      <c r="M10" s="15">
        <v>1</v>
      </c>
      <c r="N10" s="15">
        <v>0</v>
      </c>
      <c r="O10" s="15">
        <f t="shared" si="1"/>
        <v>7</v>
      </c>
    </row>
    <row r="11" spans="1:15" x14ac:dyDescent="0.25">
      <c r="A11" s="17" t="s">
        <v>37</v>
      </c>
      <c r="B11" s="15">
        <v>1</v>
      </c>
      <c r="C11" s="15"/>
      <c r="D11" s="15">
        <v>9</v>
      </c>
      <c r="E11" s="15">
        <v>3</v>
      </c>
      <c r="F11" s="45">
        <f t="shared" si="0"/>
        <v>0.33333333333333331</v>
      </c>
      <c r="G11" s="15">
        <v>3</v>
      </c>
      <c r="H11" s="15">
        <v>0</v>
      </c>
      <c r="I11" s="15">
        <v>0</v>
      </c>
      <c r="J11" s="15">
        <v>0</v>
      </c>
      <c r="K11" s="15">
        <v>0</v>
      </c>
      <c r="L11" s="15">
        <v>1</v>
      </c>
      <c r="M11" s="15">
        <v>0</v>
      </c>
      <c r="N11" s="15">
        <v>0</v>
      </c>
      <c r="O11" s="15">
        <f t="shared" si="1"/>
        <v>10</v>
      </c>
    </row>
    <row r="12" spans="1:15" x14ac:dyDescent="0.25">
      <c r="A12" s="17" t="s">
        <v>42</v>
      </c>
      <c r="B12" s="15">
        <v>2</v>
      </c>
      <c r="C12" s="15"/>
      <c r="D12" s="15">
        <v>10</v>
      </c>
      <c r="E12" s="15">
        <v>3</v>
      </c>
      <c r="F12" s="45">
        <f t="shared" si="0"/>
        <v>0.3</v>
      </c>
      <c r="G12" s="15">
        <v>1</v>
      </c>
      <c r="H12" s="15">
        <v>1</v>
      </c>
      <c r="I12" s="15">
        <v>0</v>
      </c>
      <c r="J12" s="15">
        <v>1</v>
      </c>
      <c r="K12" s="15">
        <v>0</v>
      </c>
      <c r="L12" s="15">
        <v>0</v>
      </c>
      <c r="M12" s="15">
        <v>1</v>
      </c>
      <c r="N12" s="15">
        <v>0</v>
      </c>
      <c r="O12" s="15">
        <f t="shared" si="1"/>
        <v>11</v>
      </c>
    </row>
    <row r="13" spans="1:15" x14ac:dyDescent="0.25">
      <c r="A13" s="41" t="s">
        <v>54</v>
      </c>
      <c r="B13" s="15">
        <v>2</v>
      </c>
      <c r="C13" s="16"/>
      <c r="D13" s="15">
        <v>10</v>
      </c>
      <c r="E13" s="15">
        <v>3</v>
      </c>
      <c r="F13" s="45">
        <f t="shared" si="0"/>
        <v>0.3</v>
      </c>
      <c r="G13" s="15">
        <v>3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f t="shared" si="1"/>
        <v>10</v>
      </c>
    </row>
    <row r="14" spans="1:15" x14ac:dyDescent="0.25">
      <c r="A14" s="17" t="s">
        <v>44</v>
      </c>
      <c r="B14" s="15">
        <v>2</v>
      </c>
      <c r="C14" s="16"/>
      <c r="D14" s="15">
        <v>19</v>
      </c>
      <c r="E14" s="15">
        <v>5</v>
      </c>
      <c r="F14" s="45">
        <f t="shared" si="0"/>
        <v>0.26315789473684209</v>
      </c>
      <c r="G14" s="15">
        <v>5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2</v>
      </c>
      <c r="N14" s="15">
        <v>0</v>
      </c>
      <c r="O14" s="15">
        <f t="shared" si="1"/>
        <v>21</v>
      </c>
    </row>
    <row r="15" spans="1:15" x14ac:dyDescent="0.25">
      <c r="A15" s="17" t="s">
        <v>41</v>
      </c>
      <c r="B15" s="15">
        <v>2</v>
      </c>
      <c r="C15" s="15"/>
      <c r="D15" s="15">
        <v>9</v>
      </c>
      <c r="E15" s="15">
        <v>2</v>
      </c>
      <c r="F15" s="45">
        <f t="shared" si="0"/>
        <v>0.22222222222222221</v>
      </c>
      <c r="G15" s="15">
        <v>2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f t="shared" si="1"/>
        <v>9</v>
      </c>
    </row>
    <row r="16" spans="1:15" x14ac:dyDescent="0.25">
      <c r="A16" s="18" t="s">
        <v>51</v>
      </c>
      <c r="B16" s="15">
        <v>2</v>
      </c>
      <c r="C16" s="15"/>
      <c r="D16" s="15">
        <v>5</v>
      </c>
      <c r="E16" s="15">
        <v>1</v>
      </c>
      <c r="F16" s="45">
        <f t="shared" si="0"/>
        <v>0.2</v>
      </c>
      <c r="G16" s="15">
        <v>1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</v>
      </c>
      <c r="N16" s="15">
        <v>0</v>
      </c>
      <c r="O16" s="15">
        <f t="shared" si="1"/>
        <v>6</v>
      </c>
    </row>
    <row r="17" spans="1:15" x14ac:dyDescent="0.25">
      <c r="A17" s="17" t="s">
        <v>39</v>
      </c>
      <c r="B17" s="19">
        <v>1</v>
      </c>
      <c r="C17" s="19"/>
      <c r="D17" s="19">
        <v>5</v>
      </c>
      <c r="E17" s="15">
        <v>1</v>
      </c>
      <c r="F17" s="45">
        <f t="shared" si="0"/>
        <v>0.2</v>
      </c>
      <c r="G17" s="15">
        <v>1</v>
      </c>
      <c r="H17" s="15">
        <v>0</v>
      </c>
      <c r="I17" s="15">
        <v>0</v>
      </c>
      <c r="J17" s="15">
        <v>0</v>
      </c>
      <c r="K17" s="15">
        <v>0</v>
      </c>
      <c r="L17" s="15">
        <v>2</v>
      </c>
      <c r="M17" s="15">
        <v>0</v>
      </c>
      <c r="N17" s="15">
        <v>0</v>
      </c>
      <c r="O17" s="15">
        <f t="shared" si="1"/>
        <v>7</v>
      </c>
    </row>
    <row r="18" spans="1:15" x14ac:dyDescent="0.25">
      <c r="A18" s="17" t="s">
        <v>46</v>
      </c>
      <c r="B18" s="19">
        <v>1</v>
      </c>
      <c r="C18" s="19"/>
      <c r="D18" s="19">
        <v>11</v>
      </c>
      <c r="E18" s="19">
        <v>2</v>
      </c>
      <c r="F18" s="45">
        <f t="shared" si="0"/>
        <v>0.18181818181818182</v>
      </c>
      <c r="G18" s="19">
        <v>2</v>
      </c>
      <c r="H18" s="15">
        <v>0</v>
      </c>
      <c r="I18" s="15">
        <v>0</v>
      </c>
      <c r="J18" s="15">
        <v>0</v>
      </c>
      <c r="K18" s="15">
        <v>0</v>
      </c>
      <c r="L18" s="15">
        <v>2</v>
      </c>
      <c r="M18" s="19">
        <v>1</v>
      </c>
      <c r="N18" s="19">
        <v>0</v>
      </c>
      <c r="O18" s="15">
        <f t="shared" si="1"/>
        <v>14</v>
      </c>
    </row>
    <row r="19" spans="1:15" x14ac:dyDescent="0.25">
      <c r="A19" s="17" t="s">
        <v>40</v>
      </c>
      <c r="B19" s="19">
        <v>1</v>
      </c>
      <c r="C19" s="19"/>
      <c r="D19" s="19">
        <v>12</v>
      </c>
      <c r="E19" s="19">
        <v>2</v>
      </c>
      <c r="F19" s="45">
        <f t="shared" si="0"/>
        <v>0.16666666666666666</v>
      </c>
      <c r="G19" s="19">
        <v>1</v>
      </c>
      <c r="H19" s="15">
        <v>1</v>
      </c>
      <c r="I19" s="15">
        <v>0</v>
      </c>
      <c r="J19" s="15">
        <v>0</v>
      </c>
      <c r="K19" s="15">
        <v>0</v>
      </c>
      <c r="L19" s="15">
        <v>0</v>
      </c>
      <c r="M19" s="19">
        <v>0</v>
      </c>
      <c r="N19" s="19">
        <v>1</v>
      </c>
      <c r="O19" s="15">
        <f t="shared" si="1"/>
        <v>13</v>
      </c>
    </row>
    <row r="20" spans="1:15" x14ac:dyDescent="0.25">
      <c r="A20" s="40" t="s">
        <v>53</v>
      </c>
      <c r="B20" s="19">
        <v>1</v>
      </c>
      <c r="C20" s="19"/>
      <c r="D20" s="19">
        <v>4</v>
      </c>
      <c r="E20" s="19">
        <v>0</v>
      </c>
      <c r="F20" s="45">
        <f t="shared" si="0"/>
        <v>0</v>
      </c>
      <c r="G20" s="19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9">
        <v>4</v>
      </c>
      <c r="N20" s="19">
        <v>1</v>
      </c>
      <c r="O20" s="15">
        <f t="shared" si="1"/>
        <v>9</v>
      </c>
    </row>
    <row r="21" spans="1:15" s="50" customFormat="1" x14ac:dyDescent="0.25">
      <c r="A21" s="18" t="s">
        <v>50</v>
      </c>
      <c r="B21" s="130"/>
      <c r="C21" s="130"/>
      <c r="D21" s="130">
        <v>10</v>
      </c>
      <c r="E21" s="130">
        <v>0</v>
      </c>
      <c r="F21" s="131">
        <f t="shared" si="0"/>
        <v>0</v>
      </c>
      <c r="G21" s="130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</v>
      </c>
      <c r="N21" s="15">
        <v>0</v>
      </c>
      <c r="O21" s="15">
        <f t="shared" si="1"/>
        <v>11</v>
      </c>
    </row>
    <row r="22" spans="1:15" x14ac:dyDescent="0.25">
      <c r="B22" s="22" t="s">
        <v>5</v>
      </c>
      <c r="C22" s="22" t="s">
        <v>6</v>
      </c>
      <c r="D22" s="22" t="s">
        <v>7</v>
      </c>
      <c r="E22" s="22" t="s">
        <v>8</v>
      </c>
      <c r="F22" s="23" t="s">
        <v>9</v>
      </c>
      <c r="G22" s="22" t="s">
        <v>10</v>
      </c>
      <c r="H22" s="22" t="s">
        <v>11</v>
      </c>
      <c r="I22" s="22" t="s">
        <v>12</v>
      </c>
      <c r="J22" s="22" t="s">
        <v>13</v>
      </c>
      <c r="K22" s="106" t="s">
        <v>14</v>
      </c>
      <c r="L22" s="22" t="s">
        <v>15</v>
      </c>
      <c r="M22" s="22" t="s">
        <v>16</v>
      </c>
      <c r="N22" s="22" t="s">
        <v>17</v>
      </c>
      <c r="O22" s="22" t="s">
        <v>18</v>
      </c>
    </row>
    <row r="23" spans="1:15" x14ac:dyDescent="0.25">
      <c r="A23" s="25" t="s">
        <v>20</v>
      </c>
      <c r="B23" s="27">
        <v>6</v>
      </c>
      <c r="C23" s="15"/>
      <c r="D23" s="26">
        <f>SUM(D5:D21)</f>
        <v>156</v>
      </c>
      <c r="E23" s="26">
        <f>SUM(E5:E21)</f>
        <v>43</v>
      </c>
      <c r="F23" s="42">
        <f>E23/D23</f>
        <v>0.27564102564102566</v>
      </c>
      <c r="G23" s="26">
        <f>SUM(G5:G21)</f>
        <v>36</v>
      </c>
      <c r="H23" s="26">
        <f>SUM(H5:H21)</f>
        <v>6</v>
      </c>
      <c r="I23" s="26">
        <f>SUM(I5:I21)</f>
        <v>0</v>
      </c>
      <c r="J23" s="26">
        <f>SUM(J5:J21)</f>
        <v>1</v>
      </c>
      <c r="K23" s="26">
        <f>SUM(K5:K21)</f>
        <v>0</v>
      </c>
      <c r="L23" s="26">
        <f>SUM(L5:L21)</f>
        <v>7</v>
      </c>
      <c r="M23" s="26">
        <f>SUM(M5:M21)</f>
        <v>24</v>
      </c>
      <c r="N23" s="26">
        <f>SUM(N5:N21)</f>
        <v>3</v>
      </c>
      <c r="O23" s="27">
        <f>SUM(D23+K23+L23+M23+N23)</f>
        <v>190</v>
      </c>
    </row>
    <row r="24" spans="1:15" x14ac:dyDescent="0.25">
      <c r="K24" s="29"/>
      <c r="L24" s="29"/>
      <c r="M24" s="29"/>
      <c r="N24" s="29"/>
      <c r="O24" s="29"/>
    </row>
    <row r="25" spans="1:15" x14ac:dyDescent="0.25">
      <c r="A25" s="12" t="s">
        <v>21</v>
      </c>
      <c r="B25" s="12" t="s">
        <v>22</v>
      </c>
      <c r="C25" s="12" t="s">
        <v>23</v>
      </c>
      <c r="D25" s="12" t="s">
        <v>24</v>
      </c>
      <c r="E25" s="110" t="s">
        <v>21</v>
      </c>
      <c r="F25" s="111"/>
      <c r="G25" s="111"/>
      <c r="H25" s="111"/>
      <c r="I25" s="12" t="s">
        <v>22</v>
      </c>
      <c r="J25" s="28" t="s">
        <v>23</v>
      </c>
      <c r="K25" s="62" t="s">
        <v>24</v>
      </c>
      <c r="L25" s="128"/>
      <c r="M25" s="29"/>
      <c r="N25" s="29"/>
      <c r="O25" s="29"/>
    </row>
    <row r="26" spans="1:15" x14ac:dyDescent="0.25">
      <c r="A26" s="17" t="s">
        <v>52</v>
      </c>
      <c r="B26" s="15">
        <v>1</v>
      </c>
      <c r="C26" s="15">
        <v>0</v>
      </c>
      <c r="D26" s="15"/>
      <c r="E26" s="31"/>
      <c r="F26" s="32"/>
      <c r="G26" s="32"/>
      <c r="H26" s="33"/>
      <c r="I26" s="30"/>
      <c r="J26" s="34"/>
      <c r="K26" s="59"/>
      <c r="L26" s="75"/>
      <c r="M26" s="29"/>
      <c r="N26" s="29"/>
      <c r="O26" s="29"/>
    </row>
    <row r="27" spans="1:15" x14ac:dyDescent="0.25">
      <c r="A27" s="35" t="s">
        <v>48</v>
      </c>
      <c r="B27" s="15"/>
      <c r="C27" s="15"/>
      <c r="D27" s="15"/>
      <c r="E27" s="31"/>
      <c r="F27" s="32"/>
      <c r="G27" s="32"/>
      <c r="H27" s="33"/>
      <c r="I27" s="30"/>
      <c r="J27" s="34"/>
      <c r="K27" s="59"/>
      <c r="L27" s="75"/>
      <c r="M27" s="29"/>
      <c r="N27" s="29"/>
      <c r="O27" s="29"/>
    </row>
    <row r="28" spans="1:15" x14ac:dyDescent="0.25">
      <c r="A28" s="17" t="s">
        <v>49</v>
      </c>
      <c r="B28" s="15">
        <v>1</v>
      </c>
      <c r="C28" s="15">
        <v>1</v>
      </c>
      <c r="D28" s="15"/>
      <c r="E28" s="31"/>
      <c r="F28" s="32"/>
      <c r="G28" s="32"/>
      <c r="H28" s="33"/>
      <c r="I28" s="30"/>
      <c r="J28" s="34"/>
      <c r="K28" s="59"/>
      <c r="L28" s="75"/>
      <c r="M28" s="29"/>
      <c r="N28" s="29"/>
      <c r="O28" s="29"/>
    </row>
    <row r="29" spans="1:15" x14ac:dyDescent="0.25">
      <c r="A29" s="17" t="s">
        <v>47</v>
      </c>
      <c r="B29" s="15">
        <v>1</v>
      </c>
      <c r="C29" s="15">
        <v>1</v>
      </c>
      <c r="D29" s="15"/>
      <c r="E29" s="31"/>
      <c r="F29" s="32"/>
      <c r="G29" s="32"/>
      <c r="H29" s="33"/>
      <c r="I29" s="30"/>
      <c r="J29" s="34"/>
      <c r="K29" s="59"/>
      <c r="L29" s="75"/>
      <c r="M29" s="29"/>
      <c r="N29" s="29"/>
      <c r="O29" s="29"/>
    </row>
    <row r="30" spans="1:15" x14ac:dyDescent="0.25">
      <c r="A30" s="17" t="s">
        <v>284</v>
      </c>
      <c r="B30" s="15">
        <v>0</v>
      </c>
      <c r="C30" s="15">
        <v>1</v>
      </c>
      <c r="D30" s="15"/>
      <c r="E30" s="31"/>
      <c r="F30" s="32"/>
      <c r="G30" s="32"/>
      <c r="H30" s="33"/>
      <c r="I30" s="30"/>
      <c r="J30" s="34"/>
      <c r="K30" s="59"/>
      <c r="L30" s="75"/>
      <c r="M30" s="29"/>
      <c r="N30" s="29"/>
      <c r="O30" s="29"/>
    </row>
    <row r="31" spans="1:15" x14ac:dyDescent="0.25">
      <c r="A31" s="52"/>
      <c r="B31" s="127"/>
      <c r="C31" s="127"/>
      <c r="D31" s="127"/>
      <c r="E31" s="31"/>
      <c r="F31" s="32"/>
      <c r="G31" s="32"/>
      <c r="H31" s="33"/>
      <c r="I31" s="30"/>
      <c r="J31" s="34"/>
      <c r="K31" s="60"/>
      <c r="L31" s="61"/>
      <c r="M31" s="11"/>
      <c r="N31" s="11"/>
      <c r="O31" s="11"/>
    </row>
    <row r="32" spans="1:15" x14ac:dyDescent="0.25">
      <c r="A32" s="53"/>
      <c r="B32" s="127"/>
      <c r="C32" s="127"/>
      <c r="D32" s="127"/>
      <c r="E32" s="31"/>
      <c r="F32" s="32"/>
      <c r="G32" s="32"/>
      <c r="H32" s="33"/>
      <c r="I32" s="30"/>
      <c r="J32" s="34"/>
      <c r="K32" s="60"/>
      <c r="L32" s="61"/>
      <c r="M32" s="11"/>
      <c r="N32" s="11"/>
      <c r="O32" s="11"/>
    </row>
    <row r="33" spans="1:15" x14ac:dyDescent="0.25">
      <c r="A33" s="12" t="s">
        <v>19</v>
      </c>
      <c r="B33" s="36" t="s">
        <v>22</v>
      </c>
      <c r="C33" s="36" t="s">
        <v>23</v>
      </c>
      <c r="D33" s="36" t="s">
        <v>24</v>
      </c>
      <c r="E33" s="37"/>
      <c r="F33" s="38"/>
      <c r="G33" s="38"/>
      <c r="H33" s="39"/>
      <c r="I33" s="12" t="s">
        <v>22</v>
      </c>
      <c r="J33" s="28" t="s">
        <v>23</v>
      </c>
      <c r="K33" s="62" t="s">
        <v>24</v>
      </c>
      <c r="L33" s="61"/>
      <c r="M33" s="11"/>
      <c r="N33" s="11"/>
      <c r="O33" s="11"/>
    </row>
    <row r="34" spans="1:15" x14ac:dyDescent="0.25">
      <c r="A34" s="22" t="s">
        <v>20</v>
      </c>
      <c r="B34" s="27">
        <v>3</v>
      </c>
      <c r="C34" s="27">
        <v>3</v>
      </c>
      <c r="D34" s="27"/>
      <c r="E34" s="112" t="s">
        <v>20</v>
      </c>
      <c r="F34" s="112"/>
      <c r="G34" s="112"/>
      <c r="H34" s="112"/>
      <c r="I34" s="12"/>
      <c r="J34" s="36"/>
      <c r="K34" s="54"/>
      <c r="L34" s="129"/>
    </row>
  </sheetData>
  <mergeCells count="5">
    <mergeCell ref="M1:O1"/>
    <mergeCell ref="A2:D2"/>
    <mergeCell ref="M2:O2"/>
    <mergeCell ref="E25:H25"/>
    <mergeCell ref="E34:H34"/>
  </mergeCell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3" workbookViewId="0">
      <selection activeCell="M26" sqref="M26"/>
    </sheetView>
  </sheetViews>
  <sheetFormatPr defaultRowHeight="15" x14ac:dyDescent="0.25"/>
  <cols>
    <col min="1" max="1" width="23" customWidth="1"/>
    <col min="2" max="19" width="6.28515625" customWidth="1"/>
  </cols>
  <sheetData>
    <row r="1" spans="1:15" ht="16.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3" t="s">
        <v>1</v>
      </c>
      <c r="J1" s="2"/>
      <c r="K1" s="107" t="s">
        <v>264</v>
      </c>
      <c r="L1" s="107"/>
      <c r="M1" s="107"/>
      <c r="N1" s="107"/>
      <c r="O1" s="107"/>
    </row>
    <row r="2" spans="1:15" ht="16.5" thickBot="1" x14ac:dyDescent="0.3">
      <c r="A2" s="108" t="s">
        <v>2</v>
      </c>
      <c r="B2" s="108"/>
      <c r="C2" s="108"/>
      <c r="D2" s="108"/>
      <c r="E2" s="2"/>
      <c r="F2" s="2"/>
      <c r="G2" s="2"/>
      <c r="H2" s="5"/>
      <c r="I2" s="1" t="s">
        <v>3</v>
      </c>
      <c r="J2" s="2"/>
      <c r="K2" s="109" t="s">
        <v>109</v>
      </c>
      <c r="L2" s="109"/>
      <c r="M2" s="109"/>
    </row>
    <row r="3" spans="1:15" x14ac:dyDescent="0.25">
      <c r="A3" s="7"/>
      <c r="B3" s="7"/>
      <c r="C3" s="7"/>
      <c r="D3" s="7"/>
      <c r="E3" s="7"/>
      <c r="F3" s="7"/>
      <c r="G3" s="7"/>
      <c r="H3" s="7"/>
      <c r="I3" s="6"/>
      <c r="J3" s="8"/>
      <c r="K3" s="9"/>
      <c r="L3" s="2"/>
      <c r="M3" s="10"/>
      <c r="N3" s="11"/>
      <c r="O3" s="11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14" t="s">
        <v>91</v>
      </c>
      <c r="B5" s="15"/>
      <c r="C5" s="101"/>
      <c r="D5" s="100">
        <v>15</v>
      </c>
      <c r="E5" s="100">
        <v>5</v>
      </c>
      <c r="F5" s="45">
        <f t="shared" ref="F5:F16" si="0">E5/D5</f>
        <v>0.33333333333333331</v>
      </c>
      <c r="G5" s="100">
        <v>5</v>
      </c>
      <c r="H5" s="100">
        <v>0</v>
      </c>
      <c r="I5" s="100">
        <v>0</v>
      </c>
      <c r="J5" s="100">
        <v>0</v>
      </c>
      <c r="K5" s="15">
        <v>0</v>
      </c>
      <c r="L5" s="100">
        <v>0</v>
      </c>
      <c r="M5" s="100">
        <v>1</v>
      </c>
      <c r="N5" s="15">
        <v>0</v>
      </c>
      <c r="O5" s="15">
        <f t="shared" ref="O5:O16" si="1">SUM(D5+K5+L5+M5+N5)</f>
        <v>16</v>
      </c>
    </row>
    <row r="6" spans="1:15" x14ac:dyDescent="0.25">
      <c r="A6" s="17" t="s">
        <v>92</v>
      </c>
      <c r="B6" s="15"/>
      <c r="C6" s="101"/>
      <c r="D6" s="100">
        <v>15</v>
      </c>
      <c r="E6" s="100">
        <v>7</v>
      </c>
      <c r="F6" s="45">
        <f t="shared" si="0"/>
        <v>0.46666666666666667</v>
      </c>
      <c r="G6" s="100">
        <v>3</v>
      </c>
      <c r="H6" s="100">
        <v>3</v>
      </c>
      <c r="I6" s="100">
        <v>0</v>
      </c>
      <c r="J6" s="100">
        <v>1</v>
      </c>
      <c r="K6" s="15">
        <v>0</v>
      </c>
      <c r="L6" s="100">
        <v>0</v>
      </c>
      <c r="M6" s="100">
        <v>1</v>
      </c>
      <c r="N6" s="15">
        <v>0</v>
      </c>
      <c r="O6" s="15">
        <f t="shared" si="1"/>
        <v>16</v>
      </c>
    </row>
    <row r="7" spans="1:15" x14ac:dyDescent="0.25">
      <c r="A7" s="17" t="s">
        <v>93</v>
      </c>
      <c r="B7" s="15"/>
      <c r="C7" s="101"/>
      <c r="D7" s="100">
        <v>12</v>
      </c>
      <c r="E7" s="100">
        <v>3</v>
      </c>
      <c r="F7" s="45">
        <f t="shared" si="0"/>
        <v>0.25</v>
      </c>
      <c r="G7" s="100">
        <v>2</v>
      </c>
      <c r="H7" s="100">
        <v>0</v>
      </c>
      <c r="I7" s="100">
        <v>0</v>
      </c>
      <c r="J7" s="100">
        <v>1</v>
      </c>
      <c r="K7" s="15">
        <v>0</v>
      </c>
      <c r="L7" s="100">
        <v>0</v>
      </c>
      <c r="M7" s="100">
        <v>0</v>
      </c>
      <c r="N7" s="15">
        <v>0</v>
      </c>
      <c r="O7" s="15">
        <f t="shared" si="1"/>
        <v>12</v>
      </c>
    </row>
    <row r="8" spans="1:15" x14ac:dyDescent="0.25">
      <c r="A8" s="17" t="s">
        <v>94</v>
      </c>
      <c r="B8" s="15"/>
      <c r="C8" s="101"/>
      <c r="D8" s="100">
        <v>13</v>
      </c>
      <c r="E8" s="100">
        <v>3</v>
      </c>
      <c r="F8" s="45">
        <f t="shared" si="0"/>
        <v>0.23076923076923078</v>
      </c>
      <c r="G8" s="100">
        <v>2</v>
      </c>
      <c r="H8" s="100">
        <v>1</v>
      </c>
      <c r="I8" s="100">
        <v>0</v>
      </c>
      <c r="J8" s="100">
        <v>0</v>
      </c>
      <c r="K8" s="15">
        <v>0</v>
      </c>
      <c r="L8" s="100">
        <v>0</v>
      </c>
      <c r="M8" s="100">
        <v>3</v>
      </c>
      <c r="N8" s="15">
        <v>0</v>
      </c>
      <c r="O8" s="15">
        <f t="shared" si="1"/>
        <v>16</v>
      </c>
    </row>
    <row r="9" spans="1:15" x14ac:dyDescent="0.25">
      <c r="A9" s="17" t="s">
        <v>95</v>
      </c>
      <c r="B9" s="15"/>
      <c r="C9" s="101"/>
      <c r="D9" s="100">
        <v>6</v>
      </c>
      <c r="E9" s="100">
        <v>2</v>
      </c>
      <c r="F9" s="45">
        <f t="shared" si="0"/>
        <v>0.33333333333333331</v>
      </c>
      <c r="G9" s="100">
        <v>2</v>
      </c>
      <c r="H9" s="100">
        <v>0</v>
      </c>
      <c r="I9" s="100">
        <v>0</v>
      </c>
      <c r="J9" s="100">
        <v>0</v>
      </c>
      <c r="K9" s="15">
        <v>0</v>
      </c>
      <c r="L9" s="100">
        <v>0</v>
      </c>
      <c r="M9" s="100">
        <v>3</v>
      </c>
      <c r="N9" s="15">
        <v>0</v>
      </c>
      <c r="O9" s="15">
        <f t="shared" si="1"/>
        <v>9</v>
      </c>
    </row>
    <row r="10" spans="1:15" x14ac:dyDescent="0.25">
      <c r="A10" s="17" t="s">
        <v>96</v>
      </c>
      <c r="B10" s="15"/>
      <c r="C10" s="101"/>
      <c r="D10" s="100">
        <v>6</v>
      </c>
      <c r="E10" s="100">
        <v>1</v>
      </c>
      <c r="F10" s="45">
        <f t="shared" si="0"/>
        <v>0.16666666666666666</v>
      </c>
      <c r="G10" s="100">
        <v>1</v>
      </c>
      <c r="H10" s="100">
        <v>0</v>
      </c>
      <c r="I10" s="100">
        <v>0</v>
      </c>
      <c r="J10" s="100">
        <v>0</v>
      </c>
      <c r="K10" s="15">
        <v>0</v>
      </c>
      <c r="L10" s="100">
        <v>0</v>
      </c>
      <c r="M10" s="100">
        <v>1</v>
      </c>
      <c r="N10" s="15">
        <v>0</v>
      </c>
      <c r="O10" s="15">
        <f t="shared" si="1"/>
        <v>7</v>
      </c>
    </row>
    <row r="11" spans="1:15" x14ac:dyDescent="0.25">
      <c r="A11" s="17" t="s">
        <v>97</v>
      </c>
      <c r="B11" s="15"/>
      <c r="C11" s="101"/>
      <c r="D11" s="100">
        <v>13</v>
      </c>
      <c r="E11" s="100">
        <v>5</v>
      </c>
      <c r="F11" s="45">
        <f t="shared" si="0"/>
        <v>0.38461538461538464</v>
      </c>
      <c r="G11" s="100">
        <v>4</v>
      </c>
      <c r="H11" s="100">
        <v>0</v>
      </c>
      <c r="I11" s="100">
        <v>0</v>
      </c>
      <c r="J11" s="100">
        <v>1</v>
      </c>
      <c r="K11" s="15">
        <v>0</v>
      </c>
      <c r="L11" s="100">
        <v>0</v>
      </c>
      <c r="M11" s="100">
        <v>1</v>
      </c>
      <c r="N11" s="15">
        <v>0</v>
      </c>
      <c r="O11" s="15">
        <f t="shared" si="1"/>
        <v>14</v>
      </c>
    </row>
    <row r="12" spans="1:15" x14ac:dyDescent="0.25">
      <c r="A12" s="17" t="s">
        <v>98</v>
      </c>
      <c r="B12" s="15"/>
      <c r="C12" s="101"/>
      <c r="D12" s="100">
        <v>6</v>
      </c>
      <c r="E12" s="100">
        <v>0</v>
      </c>
      <c r="F12" s="45">
        <f t="shared" si="0"/>
        <v>0</v>
      </c>
      <c r="G12" s="100">
        <v>0</v>
      </c>
      <c r="H12" s="100">
        <v>0</v>
      </c>
      <c r="I12" s="100">
        <v>0</v>
      </c>
      <c r="J12" s="100">
        <v>0</v>
      </c>
      <c r="K12" s="15">
        <v>0</v>
      </c>
      <c r="L12" s="100">
        <v>0</v>
      </c>
      <c r="M12" s="100">
        <v>2</v>
      </c>
      <c r="N12" s="15">
        <v>0</v>
      </c>
      <c r="O12" s="15">
        <f t="shared" si="1"/>
        <v>8</v>
      </c>
    </row>
    <row r="13" spans="1:15" x14ac:dyDescent="0.25">
      <c r="A13" s="17" t="s">
        <v>99</v>
      </c>
      <c r="B13" s="15"/>
      <c r="C13" s="101"/>
      <c r="D13" s="100">
        <v>8</v>
      </c>
      <c r="E13" s="100">
        <v>1</v>
      </c>
      <c r="F13" s="45">
        <f t="shared" si="0"/>
        <v>0.125</v>
      </c>
      <c r="G13" s="100">
        <v>1</v>
      </c>
      <c r="H13" s="100">
        <v>0</v>
      </c>
      <c r="I13" s="100">
        <v>0</v>
      </c>
      <c r="J13" s="100">
        <v>0</v>
      </c>
      <c r="K13" s="15">
        <v>0</v>
      </c>
      <c r="L13" s="100">
        <v>0</v>
      </c>
      <c r="M13" s="100">
        <v>0</v>
      </c>
      <c r="N13" s="15">
        <v>0</v>
      </c>
      <c r="O13" s="15">
        <f t="shared" si="1"/>
        <v>8</v>
      </c>
    </row>
    <row r="14" spans="1:15" x14ac:dyDescent="0.25">
      <c r="A14" s="17" t="s">
        <v>100</v>
      </c>
      <c r="B14" s="15"/>
      <c r="C14" s="101"/>
      <c r="D14" s="100">
        <v>12</v>
      </c>
      <c r="E14" s="100">
        <v>3</v>
      </c>
      <c r="F14" s="45">
        <f t="shared" si="0"/>
        <v>0.25</v>
      </c>
      <c r="G14" s="100">
        <v>3</v>
      </c>
      <c r="H14" s="100">
        <v>0</v>
      </c>
      <c r="I14" s="100">
        <v>0</v>
      </c>
      <c r="J14" s="100">
        <v>0</v>
      </c>
      <c r="K14" s="15">
        <v>0</v>
      </c>
      <c r="L14" s="100">
        <v>1</v>
      </c>
      <c r="M14" s="100">
        <v>0</v>
      </c>
      <c r="N14" s="15">
        <v>0</v>
      </c>
      <c r="O14" s="15">
        <f t="shared" si="1"/>
        <v>13</v>
      </c>
    </row>
    <row r="15" spans="1:15" x14ac:dyDescent="0.25">
      <c r="A15" s="17" t="s">
        <v>101</v>
      </c>
      <c r="B15" s="15"/>
      <c r="C15" s="101"/>
      <c r="D15" s="100">
        <v>8</v>
      </c>
      <c r="E15" s="100">
        <v>3</v>
      </c>
      <c r="F15" s="45">
        <f t="shared" si="0"/>
        <v>0.375</v>
      </c>
      <c r="G15" s="100">
        <v>3</v>
      </c>
      <c r="H15" s="100">
        <v>0</v>
      </c>
      <c r="I15" s="100">
        <v>0</v>
      </c>
      <c r="J15" s="100">
        <v>0</v>
      </c>
      <c r="K15" s="15">
        <v>0</v>
      </c>
      <c r="L15" s="100">
        <v>0</v>
      </c>
      <c r="M15" s="100">
        <v>1</v>
      </c>
      <c r="N15" s="15">
        <v>0</v>
      </c>
      <c r="O15" s="15">
        <f t="shared" si="1"/>
        <v>9</v>
      </c>
    </row>
    <row r="16" spans="1:15" x14ac:dyDescent="0.25">
      <c r="A16" s="17" t="s">
        <v>183</v>
      </c>
      <c r="B16" s="15"/>
      <c r="C16" s="101"/>
      <c r="D16" s="100">
        <v>4</v>
      </c>
      <c r="E16" s="100">
        <v>0</v>
      </c>
      <c r="F16" s="72">
        <f t="shared" si="0"/>
        <v>0</v>
      </c>
      <c r="G16" s="100">
        <v>0</v>
      </c>
      <c r="H16" s="100">
        <v>0</v>
      </c>
      <c r="I16" s="100">
        <v>0</v>
      </c>
      <c r="J16" s="100">
        <v>0</v>
      </c>
      <c r="K16" s="15">
        <v>0</v>
      </c>
      <c r="L16" s="100">
        <v>0</v>
      </c>
      <c r="M16" s="100">
        <v>0</v>
      </c>
      <c r="N16" s="15">
        <v>0</v>
      </c>
      <c r="O16" s="15">
        <f t="shared" si="1"/>
        <v>4</v>
      </c>
    </row>
    <row r="17" spans="1:15" x14ac:dyDescent="0.25">
      <c r="A17" s="21" t="s">
        <v>19</v>
      </c>
      <c r="B17" s="22" t="s">
        <v>5</v>
      </c>
      <c r="C17" s="22" t="s">
        <v>6</v>
      </c>
      <c r="D17" s="22" t="s">
        <v>7</v>
      </c>
      <c r="E17" s="22" t="s">
        <v>8</v>
      </c>
      <c r="F17" s="23" t="s">
        <v>9</v>
      </c>
      <c r="G17" s="22" t="s">
        <v>10</v>
      </c>
      <c r="H17" s="22" t="s">
        <v>11</v>
      </c>
      <c r="I17" s="22" t="s">
        <v>12</v>
      </c>
      <c r="J17" s="22" t="s">
        <v>13</v>
      </c>
      <c r="K17" s="24" t="s">
        <v>14</v>
      </c>
      <c r="L17" s="22" t="s">
        <v>15</v>
      </c>
      <c r="M17" s="22" t="s">
        <v>16</v>
      </c>
      <c r="N17" s="22" t="s">
        <v>17</v>
      </c>
      <c r="O17" s="22" t="s">
        <v>18</v>
      </c>
    </row>
    <row r="18" spans="1:15" x14ac:dyDescent="0.25">
      <c r="A18" s="25" t="s">
        <v>20</v>
      </c>
      <c r="B18" s="27">
        <v>4</v>
      </c>
      <c r="C18" s="15"/>
      <c r="D18" s="26">
        <f>SUM(D5:D16)</f>
        <v>118</v>
      </c>
      <c r="E18" s="26">
        <f>SUM(E5:E16)</f>
        <v>33</v>
      </c>
      <c r="F18" s="42">
        <f>E18/D18</f>
        <v>0.27966101694915252</v>
      </c>
      <c r="G18" s="26">
        <f t="shared" ref="G18:N18" si="2">SUM(G5:G16)</f>
        <v>26</v>
      </c>
      <c r="H18" s="26">
        <f t="shared" si="2"/>
        <v>4</v>
      </c>
      <c r="I18" s="26">
        <f t="shared" si="2"/>
        <v>0</v>
      </c>
      <c r="J18" s="26">
        <f t="shared" si="2"/>
        <v>3</v>
      </c>
      <c r="K18" s="26">
        <f t="shared" si="2"/>
        <v>0</v>
      </c>
      <c r="L18" s="26">
        <f t="shared" si="2"/>
        <v>1</v>
      </c>
      <c r="M18" s="26">
        <f t="shared" si="2"/>
        <v>13</v>
      </c>
      <c r="N18" s="26">
        <f t="shared" si="2"/>
        <v>0</v>
      </c>
      <c r="O18" s="27">
        <f>SUM(D18+K18+L18+M18+N18)</f>
        <v>132</v>
      </c>
    </row>
    <row r="19" spans="1:15" x14ac:dyDescent="0.25">
      <c r="A19" s="12" t="s">
        <v>21</v>
      </c>
      <c r="B19" s="12" t="s">
        <v>22</v>
      </c>
      <c r="C19" s="12" t="s">
        <v>23</v>
      </c>
      <c r="D19" s="12" t="s">
        <v>24</v>
      </c>
      <c r="E19" s="110" t="s">
        <v>21</v>
      </c>
      <c r="F19" s="111"/>
      <c r="G19" s="111"/>
      <c r="H19" s="111"/>
      <c r="I19" s="12" t="s">
        <v>22</v>
      </c>
      <c r="J19" s="28" t="s">
        <v>23</v>
      </c>
      <c r="K19" s="12" t="s">
        <v>24</v>
      </c>
      <c r="L19" s="29"/>
      <c r="M19" s="29"/>
      <c r="N19" s="29"/>
      <c r="O19" s="29"/>
    </row>
    <row r="20" spans="1:15" x14ac:dyDescent="0.25">
      <c r="A20" s="17" t="s">
        <v>102</v>
      </c>
      <c r="B20" s="15"/>
      <c r="C20" s="15"/>
      <c r="D20" s="15"/>
      <c r="E20" s="123" t="s">
        <v>105</v>
      </c>
      <c r="F20" s="124"/>
      <c r="G20" s="124"/>
      <c r="H20" s="125"/>
      <c r="I20" s="30"/>
      <c r="J20" s="16"/>
      <c r="K20" s="15"/>
      <c r="L20" s="29"/>
      <c r="M20" s="29"/>
      <c r="N20" s="29"/>
      <c r="O20" s="29"/>
    </row>
    <row r="21" spans="1:15" x14ac:dyDescent="0.25">
      <c r="A21" s="35" t="s">
        <v>103</v>
      </c>
      <c r="B21" s="15"/>
      <c r="C21" s="15"/>
      <c r="D21" s="15"/>
      <c r="E21" s="123" t="s">
        <v>180</v>
      </c>
      <c r="F21" s="124"/>
      <c r="G21" s="124"/>
      <c r="H21" s="125"/>
      <c r="I21" s="30"/>
      <c r="J21" s="16"/>
      <c r="K21" s="15"/>
      <c r="L21" s="29"/>
      <c r="M21" s="29"/>
      <c r="N21" s="29"/>
      <c r="O21" s="29"/>
    </row>
    <row r="22" spans="1:15" x14ac:dyDescent="0.25">
      <c r="A22" s="17" t="s">
        <v>104</v>
      </c>
      <c r="B22" s="15"/>
      <c r="C22" s="15"/>
      <c r="D22" s="15"/>
      <c r="E22" s="123" t="s">
        <v>181</v>
      </c>
      <c r="F22" s="124"/>
      <c r="G22" s="124"/>
      <c r="H22" s="125"/>
      <c r="I22" s="15">
        <v>0</v>
      </c>
      <c r="J22" s="16">
        <v>1</v>
      </c>
      <c r="K22" s="15"/>
      <c r="L22" s="29"/>
      <c r="M22" s="29"/>
      <c r="N22" s="29"/>
      <c r="O22" s="29"/>
    </row>
    <row r="23" spans="1:15" x14ac:dyDescent="0.25">
      <c r="A23" s="17" t="s">
        <v>105</v>
      </c>
      <c r="B23" s="15">
        <v>1</v>
      </c>
      <c r="C23" s="15">
        <v>0</v>
      </c>
      <c r="D23" s="15"/>
      <c r="E23" s="123" t="s">
        <v>182</v>
      </c>
      <c r="F23" s="124"/>
      <c r="G23" s="124"/>
      <c r="H23" s="125"/>
      <c r="I23" s="30"/>
      <c r="J23" s="16"/>
      <c r="K23" s="15">
        <v>1</v>
      </c>
      <c r="L23" s="29"/>
      <c r="M23" s="29"/>
      <c r="N23" s="29"/>
      <c r="O23" s="29"/>
    </row>
    <row r="24" spans="1:15" x14ac:dyDescent="0.25">
      <c r="A24" s="17" t="s">
        <v>106</v>
      </c>
      <c r="B24" s="15">
        <v>1</v>
      </c>
      <c r="C24" s="15">
        <v>0</v>
      </c>
      <c r="D24" s="15"/>
      <c r="E24" s="31"/>
      <c r="F24" s="32"/>
      <c r="G24" s="32"/>
      <c r="H24" s="33"/>
      <c r="I24" s="30"/>
      <c r="J24" s="16"/>
      <c r="K24" s="15"/>
      <c r="L24" s="29"/>
      <c r="M24" s="29"/>
      <c r="N24" s="29"/>
      <c r="O24" s="29"/>
    </row>
    <row r="25" spans="1:15" x14ac:dyDescent="0.25">
      <c r="A25" s="18" t="s">
        <v>107</v>
      </c>
      <c r="B25" s="19">
        <v>0</v>
      </c>
      <c r="C25" s="19">
        <v>1</v>
      </c>
      <c r="D25" s="19"/>
      <c r="E25" s="31"/>
      <c r="F25" s="32"/>
      <c r="G25" s="32"/>
      <c r="H25" s="33"/>
      <c r="I25" s="30"/>
      <c r="J25" s="16"/>
      <c r="K25" s="51"/>
      <c r="L25" s="29"/>
      <c r="M25" s="29"/>
      <c r="N25" s="29"/>
      <c r="O25" s="29"/>
    </row>
    <row r="26" spans="1:15" x14ac:dyDescent="0.25">
      <c r="A26" s="41" t="s">
        <v>108</v>
      </c>
      <c r="B26" s="19"/>
      <c r="C26" s="19"/>
      <c r="D26" s="19"/>
      <c r="E26" s="31"/>
      <c r="F26" s="32"/>
      <c r="G26" s="32"/>
      <c r="H26" s="33"/>
      <c r="I26" s="30"/>
      <c r="J26" s="16"/>
      <c r="K26" s="51"/>
      <c r="L26" s="11"/>
      <c r="M26" s="11"/>
      <c r="N26" s="11"/>
      <c r="O26" s="11"/>
    </row>
    <row r="27" spans="1:15" x14ac:dyDescent="0.25">
      <c r="A27" s="12" t="s">
        <v>19</v>
      </c>
      <c r="B27" s="36" t="s">
        <v>22</v>
      </c>
      <c r="C27" s="36" t="s">
        <v>23</v>
      </c>
      <c r="D27" s="36" t="s">
        <v>24</v>
      </c>
      <c r="E27" s="37"/>
      <c r="F27" s="38"/>
      <c r="G27" s="38"/>
      <c r="H27" s="39"/>
      <c r="I27" s="12" t="s">
        <v>22</v>
      </c>
      <c r="J27" s="28" t="s">
        <v>23</v>
      </c>
      <c r="K27" s="36" t="s">
        <v>24</v>
      </c>
      <c r="L27" s="11"/>
      <c r="M27" s="11"/>
      <c r="N27" s="11"/>
      <c r="O27" s="11"/>
    </row>
    <row r="28" spans="1:15" x14ac:dyDescent="0.25">
      <c r="A28" s="22" t="s">
        <v>20</v>
      </c>
      <c r="B28" s="27">
        <v>2</v>
      </c>
      <c r="C28" s="27">
        <v>1</v>
      </c>
      <c r="D28" s="27"/>
      <c r="E28" s="110" t="s">
        <v>20</v>
      </c>
      <c r="F28" s="111"/>
      <c r="G28" s="111"/>
      <c r="H28" s="113"/>
      <c r="I28" s="27">
        <v>0</v>
      </c>
      <c r="J28" s="71">
        <v>1</v>
      </c>
      <c r="K28" s="27">
        <v>1</v>
      </c>
      <c r="L28" s="11"/>
      <c r="M28" s="11"/>
      <c r="N28" s="11"/>
      <c r="O28" s="11"/>
    </row>
  </sheetData>
  <mergeCells count="9">
    <mergeCell ref="K1:O1"/>
    <mergeCell ref="K2:M2"/>
    <mergeCell ref="A2:D2"/>
    <mergeCell ref="E19:H19"/>
    <mergeCell ref="E28:H28"/>
    <mergeCell ref="E20:H20"/>
    <mergeCell ref="E21:H21"/>
    <mergeCell ref="E22:H22"/>
    <mergeCell ref="E23:H23"/>
  </mergeCells>
  <pageMargins left="0.7" right="0.7" top="0.75" bottom="0.7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0" workbookViewId="0">
      <selection activeCell="G20" sqref="G20"/>
    </sheetView>
  </sheetViews>
  <sheetFormatPr defaultRowHeight="15" x14ac:dyDescent="0.25"/>
  <cols>
    <col min="1" max="1" width="23" customWidth="1"/>
    <col min="2" max="19" width="6.28515625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3" t="s">
        <v>1</v>
      </c>
      <c r="J1" s="2"/>
      <c r="K1" s="67" t="s">
        <v>55</v>
      </c>
      <c r="L1" s="67"/>
      <c r="M1" s="67"/>
      <c r="N1" s="68"/>
    </row>
    <row r="2" spans="1:15" ht="15.75" x14ac:dyDescent="0.25">
      <c r="A2" s="108" t="s">
        <v>2</v>
      </c>
      <c r="B2" s="108"/>
      <c r="C2" s="108"/>
      <c r="D2" s="108"/>
      <c r="E2" s="2"/>
      <c r="F2" s="2"/>
      <c r="G2" s="2"/>
      <c r="H2" s="5"/>
      <c r="I2" s="1" t="s">
        <v>3</v>
      </c>
      <c r="J2" s="2"/>
      <c r="K2" s="126" t="s">
        <v>109</v>
      </c>
      <c r="L2" s="126"/>
      <c r="M2" s="126"/>
      <c r="N2" s="55"/>
    </row>
    <row r="3" spans="1:15" x14ac:dyDescent="0.25">
      <c r="A3" s="7"/>
      <c r="B3" s="7"/>
      <c r="C3" s="7"/>
      <c r="D3" s="7"/>
      <c r="E3" s="7"/>
      <c r="F3" s="7"/>
      <c r="G3" s="7"/>
      <c r="H3" s="7"/>
      <c r="I3" s="6"/>
      <c r="J3" s="8"/>
      <c r="K3" s="9"/>
      <c r="L3" s="2"/>
      <c r="M3" s="10"/>
      <c r="N3" s="11"/>
      <c r="O3" s="11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14" t="s">
        <v>56</v>
      </c>
      <c r="B5" s="15"/>
      <c r="C5" s="16"/>
      <c r="D5" s="15">
        <v>10</v>
      </c>
      <c r="E5" s="15">
        <v>1</v>
      </c>
      <c r="F5" s="45">
        <f t="shared" ref="F5:F22" si="0">E5/D5</f>
        <v>0.1</v>
      </c>
      <c r="G5" s="15">
        <v>1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2</v>
      </c>
      <c r="N5" s="15">
        <v>0</v>
      </c>
      <c r="O5" s="15">
        <f t="shared" ref="O5:O19" si="1">SUM(D5+K5+L5+M5+N5)</f>
        <v>12</v>
      </c>
    </row>
    <row r="6" spans="1:15" x14ac:dyDescent="0.25">
      <c r="A6" s="17" t="s">
        <v>57</v>
      </c>
      <c r="B6" s="15"/>
      <c r="C6" s="16"/>
      <c r="D6" s="15">
        <v>15</v>
      </c>
      <c r="E6" s="15">
        <v>5</v>
      </c>
      <c r="F6" s="45">
        <f t="shared" si="0"/>
        <v>0.33333333333333331</v>
      </c>
      <c r="G6" s="15">
        <v>5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3</v>
      </c>
      <c r="N6" s="15">
        <v>0</v>
      </c>
      <c r="O6" s="15">
        <f t="shared" si="1"/>
        <v>18</v>
      </c>
    </row>
    <row r="7" spans="1:15" x14ac:dyDescent="0.25">
      <c r="A7" s="17" t="s">
        <v>58</v>
      </c>
      <c r="B7" s="15"/>
      <c r="C7" s="15"/>
      <c r="D7" s="15">
        <v>14</v>
      </c>
      <c r="E7" s="15">
        <v>6</v>
      </c>
      <c r="F7" s="45">
        <f t="shared" si="0"/>
        <v>0.42857142857142855</v>
      </c>
      <c r="G7" s="15">
        <v>5</v>
      </c>
      <c r="H7" s="15">
        <v>1</v>
      </c>
      <c r="I7" s="15">
        <v>0</v>
      </c>
      <c r="J7" s="15">
        <v>0</v>
      </c>
      <c r="K7" s="15">
        <v>0</v>
      </c>
      <c r="L7" s="15">
        <v>0</v>
      </c>
      <c r="M7" s="15">
        <v>5</v>
      </c>
      <c r="N7" s="15">
        <v>0</v>
      </c>
      <c r="O7" s="15">
        <f t="shared" si="1"/>
        <v>19</v>
      </c>
    </row>
    <row r="8" spans="1:15" x14ac:dyDescent="0.25">
      <c r="A8" s="17" t="s">
        <v>59</v>
      </c>
      <c r="B8" s="15"/>
      <c r="C8" s="15"/>
      <c r="D8" s="15">
        <v>16</v>
      </c>
      <c r="E8" s="15">
        <v>9</v>
      </c>
      <c r="F8" s="45">
        <f t="shared" si="0"/>
        <v>0.5625</v>
      </c>
      <c r="G8" s="15">
        <v>7</v>
      </c>
      <c r="H8" s="15">
        <v>2</v>
      </c>
      <c r="I8" s="15">
        <v>0</v>
      </c>
      <c r="J8" s="15">
        <v>0</v>
      </c>
      <c r="K8" s="15">
        <v>0</v>
      </c>
      <c r="L8" s="15">
        <v>0</v>
      </c>
      <c r="M8" s="15">
        <v>2</v>
      </c>
      <c r="N8" s="15">
        <v>0</v>
      </c>
      <c r="O8" s="15">
        <f t="shared" si="1"/>
        <v>18</v>
      </c>
    </row>
    <row r="9" spans="1:15" x14ac:dyDescent="0.25">
      <c r="A9" s="17" t="s">
        <v>60</v>
      </c>
      <c r="B9" s="15"/>
      <c r="C9" s="15"/>
      <c r="D9" s="15">
        <v>16</v>
      </c>
      <c r="E9" s="15">
        <v>8</v>
      </c>
      <c r="F9" s="45">
        <f t="shared" si="0"/>
        <v>0.5</v>
      </c>
      <c r="G9" s="15">
        <v>6</v>
      </c>
      <c r="H9" s="15">
        <v>1</v>
      </c>
      <c r="I9" s="15">
        <v>0</v>
      </c>
      <c r="J9" s="15">
        <v>1</v>
      </c>
      <c r="K9" s="15">
        <v>0</v>
      </c>
      <c r="L9" s="15">
        <v>0</v>
      </c>
      <c r="M9" s="15">
        <v>1</v>
      </c>
      <c r="N9" s="15">
        <v>0</v>
      </c>
      <c r="O9" s="15">
        <f t="shared" si="1"/>
        <v>17</v>
      </c>
    </row>
    <row r="10" spans="1:15" x14ac:dyDescent="0.25">
      <c r="A10" s="17" t="s">
        <v>61</v>
      </c>
      <c r="B10" s="15"/>
      <c r="C10" s="16"/>
      <c r="D10" s="15">
        <v>17</v>
      </c>
      <c r="E10" s="15">
        <v>8</v>
      </c>
      <c r="F10" s="45">
        <f t="shared" si="0"/>
        <v>0.47058823529411764</v>
      </c>
      <c r="G10" s="15">
        <v>7</v>
      </c>
      <c r="H10" s="15">
        <v>1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f t="shared" si="1"/>
        <v>17</v>
      </c>
    </row>
    <row r="11" spans="1:15" x14ac:dyDescent="0.25">
      <c r="A11" s="17" t="s">
        <v>62</v>
      </c>
      <c r="B11" s="15"/>
      <c r="C11" s="15"/>
      <c r="D11" s="15">
        <v>11</v>
      </c>
      <c r="E11" s="15">
        <v>3</v>
      </c>
      <c r="F11" s="45">
        <f t="shared" si="0"/>
        <v>0.27272727272727271</v>
      </c>
      <c r="G11" s="15">
        <v>1</v>
      </c>
      <c r="H11" s="15">
        <v>0</v>
      </c>
      <c r="I11" s="15">
        <v>0</v>
      </c>
      <c r="J11" s="15">
        <v>2</v>
      </c>
      <c r="K11" s="15">
        <v>0</v>
      </c>
      <c r="L11" s="15">
        <v>0</v>
      </c>
      <c r="M11" s="15">
        <v>1</v>
      </c>
      <c r="N11" s="15">
        <v>0</v>
      </c>
      <c r="O11" s="15">
        <f t="shared" si="1"/>
        <v>12</v>
      </c>
    </row>
    <row r="12" spans="1:15" x14ac:dyDescent="0.25">
      <c r="A12" s="17" t="s">
        <v>63</v>
      </c>
      <c r="B12" s="15"/>
      <c r="C12" s="15"/>
      <c r="D12" s="15">
        <v>10</v>
      </c>
      <c r="E12" s="15">
        <v>2</v>
      </c>
      <c r="F12" s="45">
        <f t="shared" si="0"/>
        <v>0.2</v>
      </c>
      <c r="G12" s="15">
        <v>2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f t="shared" si="1"/>
        <v>10</v>
      </c>
    </row>
    <row r="13" spans="1:15" x14ac:dyDescent="0.25">
      <c r="A13" s="17" t="s">
        <v>64</v>
      </c>
      <c r="B13" s="15"/>
      <c r="C13" s="16"/>
      <c r="D13" s="15">
        <v>10</v>
      </c>
      <c r="E13" s="15">
        <v>6</v>
      </c>
      <c r="F13" s="45">
        <f t="shared" si="0"/>
        <v>0.6</v>
      </c>
      <c r="G13" s="15">
        <v>5</v>
      </c>
      <c r="H13" s="15">
        <v>1</v>
      </c>
      <c r="I13" s="15">
        <v>0</v>
      </c>
      <c r="J13" s="15">
        <v>0</v>
      </c>
      <c r="K13" s="15">
        <v>0</v>
      </c>
      <c r="L13" s="15">
        <v>1</v>
      </c>
      <c r="M13" s="15">
        <v>1</v>
      </c>
      <c r="N13" s="15">
        <v>0</v>
      </c>
      <c r="O13" s="15">
        <f t="shared" si="1"/>
        <v>12</v>
      </c>
    </row>
    <row r="14" spans="1:15" x14ac:dyDescent="0.25">
      <c r="A14" s="17" t="s">
        <v>65</v>
      </c>
      <c r="B14" s="15"/>
      <c r="C14" s="16"/>
      <c r="D14" s="15">
        <v>10</v>
      </c>
      <c r="E14" s="15">
        <v>1</v>
      </c>
      <c r="F14" s="45">
        <f t="shared" si="0"/>
        <v>0.1</v>
      </c>
      <c r="G14" s="15">
        <v>1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f t="shared" si="1"/>
        <v>10</v>
      </c>
    </row>
    <row r="15" spans="1:15" x14ac:dyDescent="0.25">
      <c r="A15" s="17" t="s">
        <v>231</v>
      </c>
      <c r="B15" s="15"/>
      <c r="C15" s="15"/>
      <c r="D15" s="15">
        <v>7</v>
      </c>
      <c r="E15" s="15">
        <v>1</v>
      </c>
      <c r="F15" s="45">
        <f t="shared" si="0"/>
        <v>0.14285714285714285</v>
      </c>
      <c r="G15" s="15">
        <v>1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f t="shared" si="1"/>
        <v>7</v>
      </c>
    </row>
    <row r="16" spans="1:15" x14ac:dyDescent="0.25">
      <c r="A16" s="17" t="s">
        <v>232</v>
      </c>
      <c r="B16" s="15"/>
      <c r="C16" s="15"/>
      <c r="D16" s="15">
        <v>4</v>
      </c>
      <c r="E16" s="15">
        <v>0</v>
      </c>
      <c r="F16" s="45">
        <f t="shared" si="0"/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f t="shared" si="1"/>
        <v>4</v>
      </c>
    </row>
    <row r="17" spans="1:15" x14ac:dyDescent="0.25">
      <c r="A17" s="17" t="s">
        <v>226</v>
      </c>
      <c r="B17" s="15"/>
      <c r="C17" s="15"/>
      <c r="D17" s="15">
        <v>11</v>
      </c>
      <c r="E17" s="15">
        <v>8</v>
      </c>
      <c r="F17" s="45">
        <f t="shared" si="0"/>
        <v>0.72727272727272729</v>
      </c>
      <c r="G17" s="15">
        <v>7</v>
      </c>
      <c r="H17" s="15">
        <v>0</v>
      </c>
      <c r="I17" s="15">
        <v>0</v>
      </c>
      <c r="J17" s="15">
        <v>1</v>
      </c>
      <c r="K17" s="15">
        <v>0</v>
      </c>
      <c r="L17" s="15">
        <v>0</v>
      </c>
      <c r="M17" s="15">
        <v>1</v>
      </c>
      <c r="N17" s="15">
        <v>0</v>
      </c>
      <c r="O17" s="15">
        <f t="shared" si="1"/>
        <v>12</v>
      </c>
    </row>
    <row r="18" spans="1:15" x14ac:dyDescent="0.25">
      <c r="A18" s="18" t="s">
        <v>227</v>
      </c>
      <c r="B18" s="19"/>
      <c r="C18" s="19"/>
      <c r="D18" s="19">
        <v>1</v>
      </c>
      <c r="E18" s="19">
        <v>0</v>
      </c>
      <c r="F18" s="45">
        <f t="shared" si="0"/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f t="shared" si="1"/>
        <v>1</v>
      </c>
    </row>
    <row r="19" spans="1:15" x14ac:dyDescent="0.25">
      <c r="A19" s="18" t="s">
        <v>290</v>
      </c>
      <c r="B19" s="20"/>
      <c r="C19" s="20"/>
      <c r="D19" s="51">
        <v>6</v>
      </c>
      <c r="E19" s="51">
        <v>1</v>
      </c>
      <c r="F19" s="45">
        <f t="shared" si="0"/>
        <v>0.16666666666666666</v>
      </c>
      <c r="G19" s="51">
        <v>1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f t="shared" si="1"/>
        <v>6</v>
      </c>
    </row>
    <row r="20" spans="1:15" x14ac:dyDescent="0.25">
      <c r="A20" s="18"/>
      <c r="B20" s="20"/>
      <c r="C20" s="20"/>
      <c r="D20" s="20"/>
      <c r="E20" s="20"/>
      <c r="F20" s="45" t="e">
        <f t="shared" si="0"/>
        <v>#DIV/0!</v>
      </c>
      <c r="G20" s="20"/>
      <c r="H20" s="20"/>
      <c r="I20" s="20"/>
      <c r="J20" s="20"/>
      <c r="K20" s="20"/>
      <c r="L20" s="20"/>
      <c r="M20" s="20"/>
      <c r="N20" s="20"/>
      <c r="O20" s="15"/>
    </row>
    <row r="21" spans="1:15" x14ac:dyDescent="0.25">
      <c r="A21" s="18"/>
      <c r="B21" s="20"/>
      <c r="C21" s="20"/>
      <c r="D21" s="20"/>
      <c r="E21" s="20"/>
      <c r="F21" s="45" t="e">
        <f t="shared" si="0"/>
        <v>#DIV/0!</v>
      </c>
      <c r="G21" s="20"/>
      <c r="H21" s="20"/>
      <c r="I21" s="20"/>
      <c r="J21" s="20"/>
      <c r="K21" s="20"/>
      <c r="L21" s="20"/>
      <c r="M21" s="20"/>
      <c r="N21" s="20"/>
      <c r="O21" s="20"/>
    </row>
    <row r="22" spans="1:15" x14ac:dyDescent="0.25">
      <c r="A22" s="18"/>
      <c r="B22" s="20"/>
      <c r="C22" s="20"/>
      <c r="D22" s="20"/>
      <c r="E22" s="20"/>
      <c r="F22" s="45" t="e">
        <f t="shared" si="0"/>
        <v>#DIV/0!</v>
      </c>
      <c r="G22" s="20"/>
      <c r="H22" s="20"/>
      <c r="I22" s="20"/>
      <c r="J22" s="20"/>
      <c r="K22" s="20"/>
      <c r="L22" s="20"/>
      <c r="M22" s="20"/>
      <c r="N22" s="20"/>
      <c r="O22" s="20"/>
    </row>
    <row r="23" spans="1:15" x14ac:dyDescent="0.25">
      <c r="A23" s="21" t="s">
        <v>19</v>
      </c>
      <c r="B23" s="22" t="s">
        <v>5</v>
      </c>
      <c r="C23" s="22" t="s">
        <v>6</v>
      </c>
      <c r="D23" s="22" t="s">
        <v>7</v>
      </c>
      <c r="E23" s="22" t="s">
        <v>8</v>
      </c>
      <c r="F23" s="23" t="s">
        <v>9</v>
      </c>
      <c r="G23" s="22" t="s">
        <v>10</v>
      </c>
      <c r="H23" s="22" t="s">
        <v>11</v>
      </c>
      <c r="I23" s="22" t="s">
        <v>12</v>
      </c>
      <c r="J23" s="22" t="s">
        <v>13</v>
      </c>
      <c r="K23" s="24" t="s">
        <v>14</v>
      </c>
      <c r="L23" s="22" t="s">
        <v>15</v>
      </c>
      <c r="M23" s="22" t="s">
        <v>16</v>
      </c>
      <c r="N23" s="22" t="s">
        <v>17</v>
      </c>
      <c r="O23" s="22" t="s">
        <v>18</v>
      </c>
    </row>
    <row r="24" spans="1:15" x14ac:dyDescent="0.25">
      <c r="A24" s="25" t="s">
        <v>20</v>
      </c>
      <c r="B24" s="27">
        <v>6</v>
      </c>
      <c r="C24" s="15"/>
      <c r="D24" s="26">
        <f>SUM(D5:D22)</f>
        <v>158</v>
      </c>
      <c r="E24" s="26">
        <f>SUM(E5:E22)</f>
        <v>59</v>
      </c>
      <c r="F24" s="42">
        <f>E24/D24</f>
        <v>0.37341772151898733</v>
      </c>
      <c r="G24" s="26">
        <f t="shared" ref="G24:N24" si="2">SUM(G5:G22)</f>
        <v>49</v>
      </c>
      <c r="H24" s="26">
        <f t="shared" si="2"/>
        <v>6</v>
      </c>
      <c r="I24" s="26">
        <f t="shared" si="2"/>
        <v>0</v>
      </c>
      <c r="J24" s="26">
        <f t="shared" si="2"/>
        <v>4</v>
      </c>
      <c r="K24" s="26">
        <f t="shared" si="2"/>
        <v>0</v>
      </c>
      <c r="L24" s="26">
        <f t="shared" si="2"/>
        <v>1</v>
      </c>
      <c r="M24" s="26">
        <f t="shared" si="2"/>
        <v>16</v>
      </c>
      <c r="N24" s="26">
        <f t="shared" si="2"/>
        <v>0</v>
      </c>
      <c r="O24" s="27">
        <f>SUM(D24+K24+L24+M24+N24)</f>
        <v>175</v>
      </c>
    </row>
    <row r="25" spans="1:15" x14ac:dyDescent="0.25">
      <c r="A25" s="12" t="s">
        <v>21</v>
      </c>
      <c r="B25" s="12" t="s">
        <v>22</v>
      </c>
      <c r="C25" s="12" t="s">
        <v>23</v>
      </c>
      <c r="D25" s="12" t="s">
        <v>24</v>
      </c>
      <c r="E25" s="110" t="s">
        <v>21</v>
      </c>
      <c r="F25" s="111"/>
      <c r="G25" s="111"/>
      <c r="H25" s="111"/>
      <c r="I25" s="12" t="s">
        <v>22</v>
      </c>
      <c r="J25" s="28" t="s">
        <v>23</v>
      </c>
      <c r="K25" s="12" t="s">
        <v>24</v>
      </c>
      <c r="L25" s="29"/>
      <c r="M25" s="29"/>
      <c r="N25" s="29"/>
      <c r="O25" s="29"/>
    </row>
    <row r="26" spans="1:15" x14ac:dyDescent="0.25">
      <c r="A26" s="17" t="s">
        <v>289</v>
      </c>
      <c r="B26" s="16">
        <v>0</v>
      </c>
      <c r="C26" s="16">
        <v>1</v>
      </c>
      <c r="D26" s="16"/>
      <c r="E26" s="119" t="s">
        <v>224</v>
      </c>
      <c r="F26" s="119"/>
      <c r="G26" s="119"/>
      <c r="H26" s="119"/>
      <c r="I26" s="16">
        <v>0</v>
      </c>
      <c r="J26" s="16">
        <v>1</v>
      </c>
      <c r="K26" s="16"/>
      <c r="L26" s="29"/>
      <c r="M26" s="29"/>
      <c r="N26" s="29"/>
      <c r="O26" s="29"/>
    </row>
    <row r="27" spans="1:15" x14ac:dyDescent="0.25">
      <c r="A27" s="35" t="s">
        <v>228</v>
      </c>
      <c r="B27" s="16">
        <v>0</v>
      </c>
      <c r="C27" s="16">
        <v>1</v>
      </c>
      <c r="D27" s="16"/>
      <c r="E27" s="120" t="s">
        <v>59</v>
      </c>
      <c r="F27" s="121"/>
      <c r="G27" s="121"/>
      <c r="H27" s="122"/>
      <c r="I27" s="16"/>
      <c r="J27" s="16"/>
      <c r="K27" s="16"/>
      <c r="L27" s="29"/>
      <c r="M27" s="29"/>
      <c r="N27" s="29"/>
      <c r="O27" s="29"/>
    </row>
    <row r="28" spans="1:15" x14ac:dyDescent="0.25">
      <c r="A28" s="17" t="s">
        <v>225</v>
      </c>
      <c r="B28" s="16"/>
      <c r="C28" s="16"/>
      <c r="D28" s="16"/>
      <c r="E28" s="31"/>
      <c r="F28" s="32"/>
      <c r="G28" s="32"/>
      <c r="H28" s="33"/>
      <c r="I28" s="16"/>
      <c r="J28" s="16"/>
      <c r="K28" s="16"/>
      <c r="L28" s="29"/>
      <c r="M28" s="29"/>
      <c r="N28" s="29"/>
      <c r="O28" s="29"/>
    </row>
    <row r="29" spans="1:15" x14ac:dyDescent="0.25">
      <c r="A29" s="17" t="s">
        <v>229</v>
      </c>
      <c r="B29" s="16">
        <v>0</v>
      </c>
      <c r="C29" s="16">
        <v>1</v>
      </c>
      <c r="D29" s="16"/>
      <c r="E29" s="31"/>
      <c r="F29" s="32"/>
      <c r="G29" s="32"/>
      <c r="H29" s="33"/>
      <c r="I29" s="16"/>
      <c r="J29" s="16"/>
      <c r="K29" s="16"/>
      <c r="L29" s="29"/>
      <c r="M29" s="29"/>
      <c r="N29" s="29"/>
      <c r="O29" s="29"/>
    </row>
    <row r="30" spans="1:15" x14ac:dyDescent="0.25">
      <c r="A30" s="17" t="s">
        <v>230</v>
      </c>
      <c r="B30" s="16"/>
      <c r="C30" s="16"/>
      <c r="D30" s="16"/>
      <c r="E30" s="31"/>
      <c r="F30" s="32"/>
      <c r="G30" s="32"/>
      <c r="H30" s="33"/>
      <c r="I30" s="16"/>
      <c r="J30" s="16"/>
      <c r="K30" s="16"/>
      <c r="L30" s="29"/>
      <c r="M30" s="29"/>
      <c r="N30" s="29"/>
      <c r="O30" s="29"/>
    </row>
    <row r="31" spans="1:15" x14ac:dyDescent="0.25">
      <c r="A31" s="18" t="s">
        <v>66</v>
      </c>
      <c r="B31" s="90"/>
      <c r="C31" s="90"/>
      <c r="D31" s="90"/>
      <c r="E31" s="31"/>
      <c r="F31" s="32"/>
      <c r="G31" s="32"/>
      <c r="H31" s="33"/>
      <c r="I31" s="16"/>
      <c r="J31" s="16"/>
      <c r="K31" s="89"/>
      <c r="L31" s="29"/>
      <c r="M31" s="29"/>
      <c r="N31" s="29"/>
      <c r="O31" s="29"/>
    </row>
    <row r="32" spans="1:15" x14ac:dyDescent="0.25">
      <c r="A32" s="41" t="s">
        <v>67</v>
      </c>
      <c r="B32" s="89">
        <v>1</v>
      </c>
      <c r="C32" s="89">
        <v>1</v>
      </c>
      <c r="D32" s="89"/>
      <c r="E32" s="31"/>
      <c r="F32" s="32"/>
      <c r="G32" s="32"/>
      <c r="H32" s="33"/>
      <c r="I32" s="16"/>
      <c r="J32" s="16"/>
      <c r="K32" s="89"/>
      <c r="L32" s="11"/>
      <c r="M32" s="11"/>
      <c r="N32" s="11"/>
      <c r="O32" s="11"/>
    </row>
    <row r="33" spans="1:15" x14ac:dyDescent="0.25">
      <c r="A33" s="12" t="s">
        <v>19</v>
      </c>
      <c r="B33" s="36" t="s">
        <v>22</v>
      </c>
      <c r="C33" s="36" t="s">
        <v>23</v>
      </c>
      <c r="D33" s="36" t="s">
        <v>24</v>
      </c>
      <c r="E33" s="37"/>
      <c r="F33" s="38"/>
      <c r="G33" s="38"/>
      <c r="H33" s="39"/>
      <c r="I33" s="12" t="s">
        <v>22</v>
      </c>
      <c r="J33" s="28" t="s">
        <v>23</v>
      </c>
      <c r="K33" s="36" t="s">
        <v>24</v>
      </c>
      <c r="L33" s="11"/>
      <c r="M33" s="11"/>
      <c r="N33" s="11"/>
      <c r="O33" s="11"/>
    </row>
    <row r="34" spans="1:15" x14ac:dyDescent="0.25">
      <c r="A34" s="22" t="s">
        <v>20</v>
      </c>
      <c r="B34" s="27">
        <v>1</v>
      </c>
      <c r="C34" s="27">
        <v>4</v>
      </c>
      <c r="D34" s="27"/>
      <c r="E34" s="110" t="s">
        <v>20</v>
      </c>
      <c r="F34" s="111"/>
      <c r="G34" s="111"/>
      <c r="H34" s="113"/>
      <c r="I34" s="27">
        <v>0</v>
      </c>
      <c r="J34" s="71">
        <v>1</v>
      </c>
      <c r="K34" s="133"/>
      <c r="L34" s="11"/>
      <c r="M34" s="11"/>
      <c r="N34" s="11"/>
      <c r="O34" s="11"/>
    </row>
  </sheetData>
  <mergeCells count="6">
    <mergeCell ref="A2:D2"/>
    <mergeCell ref="E25:H25"/>
    <mergeCell ref="E34:H34"/>
    <mergeCell ref="K2:M2"/>
    <mergeCell ref="E26:H26"/>
    <mergeCell ref="E27:H27"/>
  </mergeCells>
  <pageMargins left="0.7" right="0.7" top="0.75" bottom="0.7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9" workbookViewId="0">
      <selection activeCell="Q29" sqref="Q29:R29"/>
    </sheetView>
  </sheetViews>
  <sheetFormatPr defaultRowHeight="15" x14ac:dyDescent="0.25"/>
  <cols>
    <col min="1" max="1" width="23" customWidth="1"/>
    <col min="2" max="19" width="6.28515625" customWidth="1"/>
  </cols>
  <sheetData>
    <row r="1" spans="1:15" ht="16.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 t="s">
        <v>1</v>
      </c>
      <c r="L1" s="4"/>
      <c r="M1" s="107" t="s">
        <v>33</v>
      </c>
      <c r="N1" s="107"/>
      <c r="O1" s="107"/>
    </row>
    <row r="2" spans="1:15" ht="16.5" thickBot="1" x14ac:dyDescent="0.3">
      <c r="A2" s="108" t="s">
        <v>2</v>
      </c>
      <c r="B2" s="108"/>
      <c r="C2" s="108"/>
      <c r="D2" s="108"/>
      <c r="E2" s="2"/>
      <c r="F2" s="2"/>
      <c r="G2" s="2"/>
      <c r="H2" s="5"/>
      <c r="I2" s="6"/>
      <c r="J2" s="2"/>
      <c r="K2" s="1" t="s">
        <v>3</v>
      </c>
      <c r="L2" s="4"/>
      <c r="M2" s="109" t="s">
        <v>109</v>
      </c>
      <c r="N2" s="109"/>
      <c r="O2" s="109"/>
    </row>
    <row r="3" spans="1:15" x14ac:dyDescent="0.25">
      <c r="A3" s="7"/>
      <c r="B3" s="7"/>
      <c r="C3" s="7"/>
      <c r="D3" s="7"/>
      <c r="E3" s="7"/>
      <c r="F3" s="7"/>
      <c r="G3" s="7"/>
      <c r="H3" s="7"/>
      <c r="I3" s="6"/>
      <c r="J3" s="8"/>
      <c r="K3" s="9"/>
      <c r="L3" s="2"/>
      <c r="M3" s="10"/>
      <c r="N3" s="11"/>
      <c r="O3" s="11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14" t="s">
        <v>84</v>
      </c>
      <c r="B5" s="15"/>
      <c r="C5" s="16"/>
      <c r="D5" s="15">
        <v>16</v>
      </c>
      <c r="E5" s="15">
        <v>9</v>
      </c>
      <c r="F5" s="45">
        <f t="shared" ref="F5:F19" si="0">E5/D5</f>
        <v>0.5625</v>
      </c>
      <c r="G5" s="15">
        <v>5</v>
      </c>
      <c r="H5" s="15">
        <v>3</v>
      </c>
      <c r="I5" s="15">
        <v>0</v>
      </c>
      <c r="J5" s="15">
        <v>1</v>
      </c>
      <c r="K5" s="15">
        <v>0</v>
      </c>
      <c r="L5" s="15">
        <v>0</v>
      </c>
      <c r="M5" s="15">
        <v>2</v>
      </c>
      <c r="N5" s="15">
        <v>0</v>
      </c>
      <c r="O5" s="15">
        <f t="shared" ref="O5:O19" si="1">SUM(D5+K5+L5+M5+N5)</f>
        <v>18</v>
      </c>
    </row>
    <row r="6" spans="1:15" x14ac:dyDescent="0.25">
      <c r="A6" s="17" t="s">
        <v>295</v>
      </c>
      <c r="B6" s="15"/>
      <c r="C6" s="15"/>
      <c r="D6" s="15">
        <v>7</v>
      </c>
      <c r="E6" s="15">
        <v>1</v>
      </c>
      <c r="F6" s="45">
        <f t="shared" si="0"/>
        <v>0.14285714285714285</v>
      </c>
      <c r="G6" s="15">
        <v>1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1</v>
      </c>
      <c r="N6" s="15">
        <v>0</v>
      </c>
      <c r="O6" s="15">
        <f t="shared" si="1"/>
        <v>8</v>
      </c>
    </row>
    <row r="7" spans="1:15" x14ac:dyDescent="0.25">
      <c r="A7" s="17" t="s">
        <v>83</v>
      </c>
      <c r="B7" s="15"/>
      <c r="C7" s="15"/>
      <c r="D7" s="15">
        <v>18</v>
      </c>
      <c r="E7" s="15">
        <v>5</v>
      </c>
      <c r="F7" s="45">
        <f t="shared" si="0"/>
        <v>0.27777777777777779</v>
      </c>
      <c r="G7" s="15">
        <v>3</v>
      </c>
      <c r="H7" s="15">
        <v>1</v>
      </c>
      <c r="I7" s="15">
        <v>0</v>
      </c>
      <c r="J7" s="15">
        <v>1</v>
      </c>
      <c r="K7" s="15">
        <v>0</v>
      </c>
      <c r="L7" s="15">
        <v>0</v>
      </c>
      <c r="M7" s="15">
        <v>1</v>
      </c>
      <c r="N7" s="15">
        <v>0</v>
      </c>
      <c r="O7" s="15">
        <f t="shared" si="1"/>
        <v>19</v>
      </c>
    </row>
    <row r="8" spans="1:15" x14ac:dyDescent="0.25">
      <c r="A8" s="17" t="s">
        <v>214</v>
      </c>
      <c r="B8" s="15"/>
      <c r="C8" s="15"/>
      <c r="D8" s="15">
        <v>12</v>
      </c>
      <c r="E8" s="15">
        <v>7</v>
      </c>
      <c r="F8" s="45">
        <f t="shared" si="0"/>
        <v>0.58333333333333337</v>
      </c>
      <c r="G8" s="15">
        <v>6</v>
      </c>
      <c r="H8" s="15">
        <v>1</v>
      </c>
      <c r="I8" s="15">
        <v>0</v>
      </c>
      <c r="J8" s="15">
        <v>0</v>
      </c>
      <c r="K8" s="15">
        <v>0</v>
      </c>
      <c r="L8" s="15">
        <v>0</v>
      </c>
      <c r="M8" s="15">
        <v>3</v>
      </c>
      <c r="N8" s="15">
        <v>0</v>
      </c>
      <c r="O8" s="15">
        <f t="shared" si="1"/>
        <v>15</v>
      </c>
    </row>
    <row r="9" spans="1:15" x14ac:dyDescent="0.25">
      <c r="A9" s="17" t="s">
        <v>213</v>
      </c>
      <c r="B9" s="15"/>
      <c r="C9" s="15"/>
      <c r="D9" s="15">
        <v>15</v>
      </c>
      <c r="E9" s="15">
        <v>6</v>
      </c>
      <c r="F9" s="45">
        <f t="shared" si="0"/>
        <v>0.4</v>
      </c>
      <c r="G9" s="15">
        <v>6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f t="shared" si="1"/>
        <v>15</v>
      </c>
    </row>
    <row r="10" spans="1:15" x14ac:dyDescent="0.25">
      <c r="A10" s="17" t="s">
        <v>215</v>
      </c>
      <c r="B10" s="15"/>
      <c r="C10" s="16"/>
      <c r="D10" s="15">
        <v>17</v>
      </c>
      <c r="E10" s="15">
        <v>5</v>
      </c>
      <c r="F10" s="45">
        <f t="shared" si="0"/>
        <v>0.29411764705882354</v>
      </c>
      <c r="G10" s="15">
        <v>2</v>
      </c>
      <c r="H10" s="15">
        <v>3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f t="shared" si="1"/>
        <v>17</v>
      </c>
    </row>
    <row r="11" spans="1:15" x14ac:dyDescent="0.25">
      <c r="A11" s="18" t="s">
        <v>217</v>
      </c>
      <c r="B11" s="19"/>
      <c r="C11" s="19"/>
      <c r="D11" s="19">
        <v>9</v>
      </c>
      <c r="E11" s="19">
        <v>6</v>
      </c>
      <c r="F11" s="45">
        <f t="shared" si="0"/>
        <v>0.66666666666666663</v>
      </c>
      <c r="G11" s="19">
        <v>5</v>
      </c>
      <c r="H11" s="15">
        <v>0</v>
      </c>
      <c r="I11" s="15">
        <v>0</v>
      </c>
      <c r="J11" s="15">
        <v>1</v>
      </c>
      <c r="K11" s="15">
        <v>0</v>
      </c>
      <c r="L11" s="15">
        <v>0</v>
      </c>
      <c r="M11" s="19">
        <v>5</v>
      </c>
      <c r="N11" s="15">
        <v>0</v>
      </c>
      <c r="O11" s="15">
        <f t="shared" si="1"/>
        <v>14</v>
      </c>
    </row>
    <row r="12" spans="1:15" x14ac:dyDescent="0.25">
      <c r="A12" s="18" t="s">
        <v>216</v>
      </c>
      <c r="B12" s="19"/>
      <c r="C12" s="19"/>
      <c r="D12" s="19">
        <v>13</v>
      </c>
      <c r="E12" s="19">
        <v>3</v>
      </c>
      <c r="F12" s="45">
        <f t="shared" si="0"/>
        <v>0.23076923076923078</v>
      </c>
      <c r="G12" s="19">
        <v>3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9">
        <v>2</v>
      </c>
      <c r="N12" s="15">
        <v>0</v>
      </c>
      <c r="O12" s="15">
        <f t="shared" si="1"/>
        <v>15</v>
      </c>
    </row>
    <row r="13" spans="1:15" x14ac:dyDescent="0.25">
      <c r="A13" s="18" t="s">
        <v>292</v>
      </c>
      <c r="B13" s="19"/>
      <c r="C13" s="19"/>
      <c r="D13" s="19">
        <v>7</v>
      </c>
      <c r="E13" s="19">
        <v>2</v>
      </c>
      <c r="F13" s="45">
        <f t="shared" si="0"/>
        <v>0.2857142857142857</v>
      </c>
      <c r="G13" s="19">
        <v>2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9">
        <v>3</v>
      </c>
      <c r="N13" s="15">
        <v>0</v>
      </c>
      <c r="O13" s="15">
        <f t="shared" si="1"/>
        <v>10</v>
      </c>
    </row>
    <row r="14" spans="1:15" x14ac:dyDescent="0.25">
      <c r="A14" s="17" t="s">
        <v>291</v>
      </c>
      <c r="B14" s="15"/>
      <c r="C14" s="15"/>
      <c r="D14" s="15">
        <v>11</v>
      </c>
      <c r="E14" s="15">
        <v>3</v>
      </c>
      <c r="F14" s="45">
        <f t="shared" si="0"/>
        <v>0.27272727272727271</v>
      </c>
      <c r="G14" s="15">
        <v>3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3</v>
      </c>
      <c r="N14" s="15">
        <v>0</v>
      </c>
      <c r="O14" s="15">
        <f t="shared" si="1"/>
        <v>14</v>
      </c>
    </row>
    <row r="15" spans="1:15" x14ac:dyDescent="0.25">
      <c r="A15" s="17" t="s">
        <v>293</v>
      </c>
      <c r="B15" s="15"/>
      <c r="C15" s="16"/>
      <c r="D15" s="15">
        <v>3</v>
      </c>
      <c r="E15" s="15">
        <v>1</v>
      </c>
      <c r="F15" s="45">
        <f t="shared" si="0"/>
        <v>0.33333333333333331</v>
      </c>
      <c r="G15" s="15">
        <v>0</v>
      </c>
      <c r="H15" s="15">
        <v>1</v>
      </c>
      <c r="I15" s="15">
        <v>0</v>
      </c>
      <c r="J15" s="15">
        <v>0</v>
      </c>
      <c r="K15" s="15">
        <v>0</v>
      </c>
      <c r="L15" s="15">
        <v>0</v>
      </c>
      <c r="M15" s="15">
        <v>1</v>
      </c>
      <c r="N15" s="15">
        <v>0</v>
      </c>
      <c r="O15" s="15">
        <f t="shared" si="1"/>
        <v>4</v>
      </c>
    </row>
    <row r="16" spans="1:15" x14ac:dyDescent="0.25">
      <c r="A16" s="17" t="s">
        <v>294</v>
      </c>
      <c r="B16" s="15"/>
      <c r="C16" s="15"/>
      <c r="D16" s="15">
        <v>4</v>
      </c>
      <c r="E16" s="15">
        <v>0</v>
      </c>
      <c r="F16" s="45">
        <f t="shared" si="0"/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f t="shared" si="1"/>
        <v>4</v>
      </c>
    </row>
    <row r="17" spans="1:15" x14ac:dyDescent="0.25">
      <c r="A17" s="17" t="s">
        <v>82</v>
      </c>
      <c r="B17" s="15"/>
      <c r="C17" s="15"/>
      <c r="D17" s="15">
        <v>2</v>
      </c>
      <c r="E17" s="15">
        <v>0</v>
      </c>
      <c r="F17" s="45">
        <f t="shared" si="0"/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15">
        <v>0</v>
      </c>
      <c r="O17" s="15">
        <f t="shared" si="1"/>
        <v>3</v>
      </c>
    </row>
    <row r="18" spans="1:15" x14ac:dyDescent="0.25">
      <c r="A18" s="17" t="s">
        <v>218</v>
      </c>
      <c r="B18" s="15"/>
      <c r="C18" s="16"/>
      <c r="D18" s="15">
        <v>11</v>
      </c>
      <c r="E18" s="15">
        <v>3</v>
      </c>
      <c r="F18" s="45">
        <f t="shared" si="0"/>
        <v>0.27272727272727271</v>
      </c>
      <c r="G18" s="15">
        <v>2</v>
      </c>
      <c r="H18" s="15">
        <v>1</v>
      </c>
      <c r="I18" s="15">
        <v>0</v>
      </c>
      <c r="J18" s="15">
        <v>0</v>
      </c>
      <c r="K18" s="15">
        <v>0</v>
      </c>
      <c r="L18" s="15">
        <v>1</v>
      </c>
      <c r="M18" s="15">
        <v>1</v>
      </c>
      <c r="N18" s="15">
        <v>0</v>
      </c>
      <c r="O18" s="15">
        <f t="shared" si="1"/>
        <v>13</v>
      </c>
    </row>
    <row r="19" spans="1:15" x14ac:dyDescent="0.25">
      <c r="A19" s="17" t="s">
        <v>221</v>
      </c>
      <c r="B19" s="15"/>
      <c r="C19" s="16"/>
      <c r="D19" s="15">
        <v>5</v>
      </c>
      <c r="E19" s="15">
        <v>1</v>
      </c>
      <c r="F19" s="45">
        <f t="shared" si="0"/>
        <v>0.2</v>
      </c>
      <c r="G19" s="15">
        <v>1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f t="shared" si="1"/>
        <v>5</v>
      </c>
    </row>
    <row r="20" spans="1:15" x14ac:dyDescent="0.25">
      <c r="A20" s="21" t="s">
        <v>19</v>
      </c>
      <c r="B20" s="22" t="s">
        <v>5</v>
      </c>
      <c r="C20" s="22" t="s">
        <v>6</v>
      </c>
      <c r="D20" s="22" t="s">
        <v>7</v>
      </c>
      <c r="E20" s="22" t="s">
        <v>8</v>
      </c>
      <c r="F20" s="23" t="s">
        <v>9</v>
      </c>
      <c r="G20" s="22" t="s">
        <v>10</v>
      </c>
      <c r="H20" s="22" t="s">
        <v>11</v>
      </c>
      <c r="I20" s="22" t="s">
        <v>12</v>
      </c>
      <c r="J20" s="22" t="s">
        <v>13</v>
      </c>
      <c r="K20" s="24" t="s">
        <v>14</v>
      </c>
      <c r="L20" s="22" t="s">
        <v>15</v>
      </c>
      <c r="M20" s="22" t="s">
        <v>16</v>
      </c>
      <c r="N20" s="22" t="s">
        <v>17</v>
      </c>
      <c r="O20" s="22" t="s">
        <v>18</v>
      </c>
    </row>
    <row r="21" spans="1:15" x14ac:dyDescent="0.25">
      <c r="A21" s="25" t="s">
        <v>20</v>
      </c>
      <c r="B21" s="15">
        <v>6</v>
      </c>
      <c r="C21" s="15"/>
      <c r="D21" s="26">
        <f>SUM(D5:D19)</f>
        <v>150</v>
      </c>
      <c r="E21" s="26">
        <f>SUM(E5:E19)</f>
        <v>52</v>
      </c>
      <c r="F21" s="42">
        <f>E21/D21</f>
        <v>0.34666666666666668</v>
      </c>
      <c r="G21" s="26">
        <f>SUM(G5:G19)</f>
        <v>39</v>
      </c>
      <c r="H21" s="26">
        <f t="shared" ref="G21:N21" si="2">SUM(H5:H19)</f>
        <v>10</v>
      </c>
      <c r="I21" s="26">
        <f t="shared" si="2"/>
        <v>0</v>
      </c>
      <c r="J21" s="26">
        <f t="shared" si="2"/>
        <v>3</v>
      </c>
      <c r="K21" s="26">
        <f t="shared" si="2"/>
        <v>0</v>
      </c>
      <c r="L21" s="26">
        <f t="shared" si="2"/>
        <v>1</v>
      </c>
      <c r="M21" s="26">
        <f t="shared" si="2"/>
        <v>23</v>
      </c>
      <c r="N21" s="26">
        <f t="shared" si="2"/>
        <v>0</v>
      </c>
      <c r="O21" s="27">
        <f>SUM(D21+K21+L21+M21+N21)</f>
        <v>174</v>
      </c>
    </row>
    <row r="22" spans="1:15" x14ac:dyDescent="0.25">
      <c r="A22" s="12" t="s">
        <v>21</v>
      </c>
      <c r="B22" s="12" t="s">
        <v>22</v>
      </c>
      <c r="C22" s="12" t="s">
        <v>23</v>
      </c>
      <c r="D22" s="12" t="s">
        <v>24</v>
      </c>
      <c r="E22" s="110" t="s">
        <v>21</v>
      </c>
      <c r="F22" s="111"/>
      <c r="G22" s="111"/>
      <c r="H22" s="111"/>
      <c r="I22" s="12" t="s">
        <v>22</v>
      </c>
      <c r="J22" s="28" t="s">
        <v>23</v>
      </c>
      <c r="K22" s="12" t="s">
        <v>24</v>
      </c>
      <c r="L22" s="29"/>
      <c r="M22" s="29"/>
      <c r="N22" s="29"/>
      <c r="O22" s="29"/>
    </row>
    <row r="23" spans="1:15" x14ac:dyDescent="0.25">
      <c r="A23" s="17" t="s">
        <v>85</v>
      </c>
      <c r="B23" s="15"/>
      <c r="C23" s="15"/>
      <c r="D23" s="15"/>
      <c r="E23" s="123" t="s">
        <v>220</v>
      </c>
      <c r="F23" s="124"/>
      <c r="G23" s="124"/>
      <c r="H23" s="125"/>
      <c r="I23" s="16">
        <v>0</v>
      </c>
      <c r="J23" s="16">
        <v>1</v>
      </c>
      <c r="K23" s="16"/>
      <c r="L23" s="29"/>
      <c r="M23" s="29"/>
      <c r="N23" s="29"/>
      <c r="O23" s="29"/>
    </row>
    <row r="24" spans="1:15" x14ac:dyDescent="0.25">
      <c r="A24" s="35" t="s">
        <v>86</v>
      </c>
      <c r="B24" s="15"/>
      <c r="C24" s="15"/>
      <c r="D24" s="15"/>
      <c r="E24" s="31"/>
      <c r="F24" s="32"/>
      <c r="G24" s="32"/>
      <c r="H24" s="33"/>
      <c r="I24" s="16"/>
      <c r="J24" s="87"/>
      <c r="K24" s="16"/>
      <c r="L24" s="29"/>
      <c r="M24" s="29"/>
      <c r="N24" s="29"/>
      <c r="O24" s="29"/>
    </row>
    <row r="25" spans="1:15" x14ac:dyDescent="0.25">
      <c r="A25" s="17" t="s">
        <v>87</v>
      </c>
      <c r="B25" s="15"/>
      <c r="C25" s="15"/>
      <c r="D25" s="15"/>
      <c r="E25" s="31"/>
      <c r="F25" s="32"/>
      <c r="G25" s="32"/>
      <c r="H25" s="33"/>
      <c r="I25" s="16"/>
      <c r="J25" s="87"/>
      <c r="K25" s="16"/>
      <c r="L25" s="29"/>
      <c r="M25" s="29"/>
      <c r="N25" s="29"/>
      <c r="O25" s="29"/>
    </row>
    <row r="26" spans="1:15" x14ac:dyDescent="0.25">
      <c r="A26" s="17" t="s">
        <v>89</v>
      </c>
      <c r="B26" s="15">
        <v>0</v>
      </c>
      <c r="C26" s="15">
        <v>1</v>
      </c>
      <c r="D26" s="15"/>
      <c r="E26" s="31"/>
      <c r="F26" s="32"/>
      <c r="G26" s="32"/>
      <c r="H26" s="33"/>
      <c r="I26" s="16"/>
      <c r="J26" s="87"/>
      <c r="K26" s="16"/>
      <c r="L26" s="29"/>
      <c r="M26" s="29"/>
      <c r="N26" s="29"/>
      <c r="O26" s="29"/>
    </row>
    <row r="27" spans="1:15" x14ac:dyDescent="0.25">
      <c r="A27" s="17" t="s">
        <v>88</v>
      </c>
      <c r="B27" s="15">
        <v>1</v>
      </c>
      <c r="C27" s="15">
        <v>0</v>
      </c>
      <c r="D27" s="15"/>
      <c r="E27" s="31"/>
      <c r="F27" s="32"/>
      <c r="G27" s="32"/>
      <c r="H27" s="33"/>
      <c r="I27" s="16"/>
      <c r="J27" s="87"/>
      <c r="K27" s="16"/>
      <c r="L27" s="29"/>
      <c r="M27" s="29"/>
      <c r="N27" s="29"/>
      <c r="O27" s="29"/>
    </row>
    <row r="28" spans="1:15" x14ac:dyDescent="0.25">
      <c r="A28" s="18" t="s">
        <v>90</v>
      </c>
      <c r="B28" s="51"/>
      <c r="C28" s="51"/>
      <c r="D28" s="51"/>
      <c r="E28" s="31"/>
      <c r="F28" s="32"/>
      <c r="G28" s="32"/>
      <c r="H28" s="33"/>
      <c r="I28" s="16"/>
      <c r="J28" s="87"/>
      <c r="K28" s="89"/>
      <c r="L28" s="29"/>
      <c r="M28" s="29"/>
      <c r="N28" s="29"/>
      <c r="O28" s="29"/>
    </row>
    <row r="29" spans="1:15" x14ac:dyDescent="0.25">
      <c r="A29" s="41" t="s">
        <v>219</v>
      </c>
      <c r="B29" s="51">
        <v>0</v>
      </c>
      <c r="C29" s="51">
        <v>1</v>
      </c>
      <c r="D29" s="51"/>
      <c r="E29" s="31"/>
      <c r="F29" s="32"/>
      <c r="G29" s="32"/>
      <c r="H29" s="33"/>
      <c r="I29" s="16"/>
      <c r="J29" s="87"/>
      <c r="K29" s="89"/>
      <c r="L29" s="11"/>
      <c r="M29" s="11"/>
      <c r="N29" s="11"/>
      <c r="O29" s="11"/>
    </row>
    <row r="30" spans="1:15" x14ac:dyDescent="0.25">
      <c r="A30" s="12" t="s">
        <v>19</v>
      </c>
      <c r="B30" s="36" t="s">
        <v>22</v>
      </c>
      <c r="C30" s="36" t="s">
        <v>23</v>
      </c>
      <c r="D30" s="36" t="s">
        <v>24</v>
      </c>
      <c r="E30" s="37"/>
      <c r="F30" s="38"/>
      <c r="G30" s="38"/>
      <c r="H30" s="39"/>
      <c r="I30" s="12" t="s">
        <v>22</v>
      </c>
      <c r="J30" s="28" t="s">
        <v>23</v>
      </c>
      <c r="K30" s="36" t="s">
        <v>24</v>
      </c>
      <c r="L30" s="11"/>
      <c r="M30" s="11"/>
      <c r="N30" s="11"/>
      <c r="O30" s="11"/>
    </row>
    <row r="31" spans="1:15" x14ac:dyDescent="0.25">
      <c r="A31" s="22" t="s">
        <v>20</v>
      </c>
      <c r="B31" s="12">
        <v>1</v>
      </c>
      <c r="C31" s="12">
        <v>2</v>
      </c>
      <c r="D31" s="12"/>
      <c r="E31" s="110" t="s">
        <v>20</v>
      </c>
      <c r="F31" s="111"/>
      <c r="G31" s="111"/>
      <c r="H31" s="113"/>
      <c r="I31" s="12">
        <v>0</v>
      </c>
      <c r="J31" s="36">
        <v>1</v>
      </c>
      <c r="K31" s="12"/>
      <c r="L31" s="11"/>
      <c r="M31" s="11"/>
      <c r="N31" s="11"/>
      <c r="O31" s="11"/>
    </row>
  </sheetData>
  <mergeCells count="6">
    <mergeCell ref="M1:O1"/>
    <mergeCell ref="A2:D2"/>
    <mergeCell ref="M2:O2"/>
    <mergeCell ref="E22:H22"/>
    <mergeCell ref="E31:H31"/>
    <mergeCell ref="E23:H23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1" workbookViewId="0">
      <selection activeCell="B24" sqref="B24"/>
    </sheetView>
  </sheetViews>
  <sheetFormatPr defaultRowHeight="15" x14ac:dyDescent="0.25"/>
  <cols>
    <col min="1" max="1" width="23" customWidth="1"/>
    <col min="2" max="19" width="6.28515625" customWidth="1"/>
  </cols>
  <sheetData>
    <row r="1" spans="1:15" ht="16.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 t="s">
        <v>1</v>
      </c>
      <c r="L1" s="4"/>
      <c r="M1" s="107" t="s">
        <v>25</v>
      </c>
      <c r="N1" s="107"/>
      <c r="O1" s="107"/>
    </row>
    <row r="2" spans="1:15" ht="16.5" thickBot="1" x14ac:dyDescent="0.3">
      <c r="A2" s="108" t="s">
        <v>2</v>
      </c>
      <c r="B2" s="108"/>
      <c r="C2" s="108"/>
      <c r="D2" s="108"/>
      <c r="E2" s="2"/>
      <c r="F2" s="2"/>
      <c r="G2" s="2"/>
      <c r="H2" s="5"/>
      <c r="I2" s="6"/>
      <c r="J2" s="2"/>
      <c r="K2" s="1" t="s">
        <v>3</v>
      </c>
      <c r="L2" s="4"/>
      <c r="M2" s="109" t="s">
        <v>109</v>
      </c>
      <c r="N2" s="109"/>
      <c r="O2" s="109"/>
    </row>
    <row r="3" spans="1:15" x14ac:dyDescent="0.25">
      <c r="A3" s="7"/>
      <c r="B3" s="7"/>
      <c r="C3" s="7"/>
      <c r="D3" s="7"/>
      <c r="E3" s="7"/>
      <c r="F3" s="7"/>
      <c r="G3" s="7"/>
      <c r="H3" s="7"/>
      <c r="I3" s="6"/>
      <c r="J3" s="8"/>
      <c r="K3" s="9"/>
      <c r="L3" s="2"/>
      <c r="M3" s="10"/>
      <c r="N3" s="11"/>
      <c r="O3" s="11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14" t="s">
        <v>242</v>
      </c>
      <c r="B5" s="15"/>
      <c r="C5" s="16"/>
      <c r="D5" s="15">
        <v>4</v>
      </c>
      <c r="E5" s="15">
        <v>0</v>
      </c>
      <c r="F5" s="45">
        <f t="shared" ref="F5:F22" si="0">E5/D5</f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1</v>
      </c>
      <c r="N5" s="15">
        <v>0</v>
      </c>
      <c r="O5" s="15">
        <f t="shared" ref="O5:O22" si="1">SUM(D5+K5+L5+M5+N5)</f>
        <v>5</v>
      </c>
    </row>
    <row r="6" spans="1:15" x14ac:dyDescent="0.25">
      <c r="A6" s="17" t="s">
        <v>243</v>
      </c>
      <c r="B6" s="15"/>
      <c r="C6" s="16"/>
      <c r="D6" s="15">
        <v>7</v>
      </c>
      <c r="E6" s="15">
        <v>3</v>
      </c>
      <c r="F6" s="45">
        <f t="shared" si="0"/>
        <v>0.42857142857142855</v>
      </c>
      <c r="G6" s="15">
        <v>1</v>
      </c>
      <c r="H6" s="15">
        <v>0</v>
      </c>
      <c r="I6" s="15">
        <v>1</v>
      </c>
      <c r="J6" s="15">
        <v>1</v>
      </c>
      <c r="K6" s="15">
        <v>0</v>
      </c>
      <c r="L6" s="15">
        <v>0</v>
      </c>
      <c r="M6" s="15">
        <v>0</v>
      </c>
      <c r="N6" s="15">
        <v>0</v>
      </c>
      <c r="O6" s="15">
        <f t="shared" si="1"/>
        <v>7</v>
      </c>
    </row>
    <row r="7" spans="1:15" x14ac:dyDescent="0.25">
      <c r="A7" s="17" t="s">
        <v>244</v>
      </c>
      <c r="B7" s="15"/>
      <c r="C7" s="15"/>
      <c r="D7" s="15">
        <v>4</v>
      </c>
      <c r="E7" s="15">
        <v>1</v>
      </c>
      <c r="F7" s="45">
        <f t="shared" si="0"/>
        <v>0.25</v>
      </c>
      <c r="G7" s="15">
        <v>1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1</v>
      </c>
      <c r="N7" s="15">
        <v>0</v>
      </c>
      <c r="O7" s="15">
        <f t="shared" si="1"/>
        <v>5</v>
      </c>
    </row>
    <row r="8" spans="1:15" x14ac:dyDescent="0.25">
      <c r="A8" s="17" t="s">
        <v>245</v>
      </c>
      <c r="B8" s="15"/>
      <c r="C8" s="15"/>
      <c r="D8" s="15">
        <v>1</v>
      </c>
      <c r="E8" s="15">
        <v>0</v>
      </c>
      <c r="F8" s="45">
        <f t="shared" si="0"/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1</v>
      </c>
      <c r="M8" s="15">
        <v>0</v>
      </c>
      <c r="N8" s="15">
        <v>0</v>
      </c>
      <c r="O8" s="15">
        <f t="shared" si="1"/>
        <v>2</v>
      </c>
    </row>
    <row r="9" spans="1:15" x14ac:dyDescent="0.25">
      <c r="A9" s="17" t="s">
        <v>246</v>
      </c>
      <c r="B9" s="15"/>
      <c r="C9" s="15"/>
      <c r="D9" s="15">
        <v>9</v>
      </c>
      <c r="E9" s="15">
        <v>2</v>
      </c>
      <c r="F9" s="45">
        <f t="shared" si="0"/>
        <v>0.22222222222222221</v>
      </c>
      <c r="G9" s="15">
        <v>2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2</v>
      </c>
      <c r="N9" s="15">
        <v>0</v>
      </c>
      <c r="O9" s="15">
        <f t="shared" si="1"/>
        <v>11</v>
      </c>
    </row>
    <row r="10" spans="1:15" x14ac:dyDescent="0.25">
      <c r="A10" s="17" t="s">
        <v>247</v>
      </c>
      <c r="B10" s="15"/>
      <c r="C10" s="16"/>
      <c r="D10" s="15">
        <v>7</v>
      </c>
      <c r="E10" s="15">
        <v>1</v>
      </c>
      <c r="F10" s="45">
        <f t="shared" si="0"/>
        <v>0.14285714285714285</v>
      </c>
      <c r="G10" s="15">
        <v>1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3</v>
      </c>
      <c r="N10" s="15">
        <v>0</v>
      </c>
      <c r="O10" s="15">
        <f t="shared" si="1"/>
        <v>10</v>
      </c>
    </row>
    <row r="11" spans="1:15" x14ac:dyDescent="0.25">
      <c r="A11" s="17" t="s">
        <v>248</v>
      </c>
      <c r="B11" s="15"/>
      <c r="C11" s="15"/>
      <c r="D11" s="15">
        <v>8</v>
      </c>
      <c r="E11" s="15">
        <v>2</v>
      </c>
      <c r="F11" s="45">
        <f t="shared" si="0"/>
        <v>0.25</v>
      </c>
      <c r="G11" s="15">
        <v>1</v>
      </c>
      <c r="H11" s="15">
        <v>1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f t="shared" si="1"/>
        <v>8</v>
      </c>
    </row>
    <row r="12" spans="1:15" x14ac:dyDescent="0.25">
      <c r="A12" s="17" t="s">
        <v>249</v>
      </c>
      <c r="B12" s="15"/>
      <c r="C12" s="15"/>
      <c r="D12" s="15">
        <v>8</v>
      </c>
      <c r="E12" s="15">
        <v>2</v>
      </c>
      <c r="F12" s="45">
        <f t="shared" si="0"/>
        <v>0.25</v>
      </c>
      <c r="G12" s="15">
        <v>2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f t="shared" si="1"/>
        <v>8</v>
      </c>
    </row>
    <row r="13" spans="1:15" x14ac:dyDescent="0.25">
      <c r="A13" s="17" t="s">
        <v>250</v>
      </c>
      <c r="B13" s="15"/>
      <c r="C13" s="16"/>
      <c r="D13" s="15">
        <v>6</v>
      </c>
      <c r="E13" s="15">
        <v>3</v>
      </c>
      <c r="F13" s="45">
        <f t="shared" si="0"/>
        <v>0.5</v>
      </c>
      <c r="G13" s="15">
        <v>2</v>
      </c>
      <c r="H13" s="15">
        <v>1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f t="shared" si="1"/>
        <v>6</v>
      </c>
    </row>
    <row r="14" spans="1:15" x14ac:dyDescent="0.25">
      <c r="A14" s="17" t="s">
        <v>251</v>
      </c>
      <c r="B14" s="15"/>
      <c r="C14" s="16"/>
      <c r="D14" s="15">
        <v>6</v>
      </c>
      <c r="E14" s="15">
        <v>2</v>
      </c>
      <c r="F14" s="45">
        <f t="shared" si="0"/>
        <v>0.33333333333333331</v>
      </c>
      <c r="G14" s="15">
        <v>2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f t="shared" si="1"/>
        <v>6</v>
      </c>
    </row>
    <row r="15" spans="1:15" x14ac:dyDescent="0.25">
      <c r="A15" s="17" t="s">
        <v>252</v>
      </c>
      <c r="B15" s="15"/>
      <c r="C15" s="15"/>
      <c r="D15" s="15">
        <v>3</v>
      </c>
      <c r="E15" s="15">
        <v>2</v>
      </c>
      <c r="F15" s="45">
        <f t="shared" si="0"/>
        <v>0.66666666666666663</v>
      </c>
      <c r="G15" s="15">
        <v>2</v>
      </c>
      <c r="H15" s="15">
        <v>0</v>
      </c>
      <c r="I15" s="15">
        <v>0</v>
      </c>
      <c r="J15" s="15">
        <v>0</v>
      </c>
      <c r="K15" s="15">
        <v>0</v>
      </c>
      <c r="L15" s="15">
        <v>1</v>
      </c>
      <c r="M15" s="15">
        <v>2</v>
      </c>
      <c r="N15" s="15">
        <v>0</v>
      </c>
      <c r="O15" s="15">
        <f t="shared" si="1"/>
        <v>6</v>
      </c>
    </row>
    <row r="16" spans="1:15" x14ac:dyDescent="0.25">
      <c r="A16" s="17" t="s">
        <v>253</v>
      </c>
      <c r="B16" s="15"/>
      <c r="C16" s="15"/>
      <c r="D16" s="15">
        <v>5</v>
      </c>
      <c r="E16" s="15">
        <v>2</v>
      </c>
      <c r="F16" s="45">
        <f t="shared" si="0"/>
        <v>0.4</v>
      </c>
      <c r="G16" s="15">
        <v>2</v>
      </c>
      <c r="H16" s="15">
        <v>0</v>
      </c>
      <c r="I16" s="15">
        <v>0</v>
      </c>
      <c r="J16" s="15">
        <v>0</v>
      </c>
      <c r="K16" s="15">
        <v>0</v>
      </c>
      <c r="L16" s="15">
        <v>1</v>
      </c>
      <c r="M16" s="15">
        <v>1</v>
      </c>
      <c r="N16" s="15">
        <v>0</v>
      </c>
      <c r="O16" s="15">
        <f t="shared" si="1"/>
        <v>7</v>
      </c>
    </row>
    <row r="17" spans="1:15" x14ac:dyDescent="0.25">
      <c r="A17" s="17" t="s">
        <v>254</v>
      </c>
      <c r="B17" s="15"/>
      <c r="C17" s="15"/>
      <c r="D17" s="15">
        <v>5</v>
      </c>
      <c r="E17" s="15">
        <v>3</v>
      </c>
      <c r="F17" s="45">
        <f t="shared" si="0"/>
        <v>0.6</v>
      </c>
      <c r="G17" s="15">
        <v>2</v>
      </c>
      <c r="H17" s="15">
        <v>1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15">
        <v>0</v>
      </c>
      <c r="O17" s="15">
        <f t="shared" si="1"/>
        <v>6</v>
      </c>
    </row>
    <row r="18" spans="1:15" x14ac:dyDescent="0.25">
      <c r="A18" s="18" t="s">
        <v>258</v>
      </c>
      <c r="B18" s="19"/>
      <c r="C18" s="19"/>
      <c r="D18" s="19">
        <v>2</v>
      </c>
      <c r="E18" s="19">
        <v>0</v>
      </c>
      <c r="F18" s="45">
        <f t="shared" si="0"/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9">
        <v>2</v>
      </c>
      <c r="M18" s="19"/>
      <c r="N18" s="15">
        <v>0</v>
      </c>
      <c r="O18" s="15">
        <f t="shared" si="1"/>
        <v>4</v>
      </c>
    </row>
    <row r="19" spans="1:15" x14ac:dyDescent="0.25">
      <c r="A19" s="18" t="s">
        <v>259</v>
      </c>
      <c r="B19" s="20"/>
      <c r="C19" s="20"/>
      <c r="D19" s="51">
        <v>3</v>
      </c>
      <c r="E19" s="51">
        <v>0</v>
      </c>
      <c r="F19" s="45">
        <f t="shared" si="0"/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51">
        <v>1</v>
      </c>
      <c r="N19" s="15">
        <v>0</v>
      </c>
      <c r="O19" s="15">
        <f t="shared" si="1"/>
        <v>4</v>
      </c>
    </row>
    <row r="20" spans="1:15" x14ac:dyDescent="0.25">
      <c r="A20" s="18" t="s">
        <v>260</v>
      </c>
      <c r="B20" s="20"/>
      <c r="C20" s="20"/>
      <c r="D20" s="51">
        <v>1</v>
      </c>
      <c r="E20" s="51">
        <v>0</v>
      </c>
      <c r="F20" s="45">
        <f t="shared" si="0"/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51">
        <v>1</v>
      </c>
      <c r="M20" s="51"/>
      <c r="N20" s="15">
        <v>0</v>
      </c>
      <c r="O20" s="15">
        <f t="shared" si="1"/>
        <v>2</v>
      </c>
    </row>
    <row r="21" spans="1:15" x14ac:dyDescent="0.25">
      <c r="A21" s="18"/>
      <c r="B21" s="20"/>
      <c r="C21" s="20"/>
      <c r="D21" s="20"/>
      <c r="E21" s="20"/>
      <c r="F21" s="45" t="e">
        <f t="shared" si="0"/>
        <v>#DIV/0!</v>
      </c>
      <c r="G21" s="20"/>
      <c r="H21" s="20"/>
      <c r="I21" s="20"/>
      <c r="J21" s="20"/>
      <c r="K21" s="20"/>
      <c r="L21" s="20"/>
      <c r="M21" s="20"/>
      <c r="N21" s="20"/>
      <c r="O21" s="15">
        <f t="shared" si="1"/>
        <v>0</v>
      </c>
    </row>
    <row r="22" spans="1:15" x14ac:dyDescent="0.25">
      <c r="A22" s="18"/>
      <c r="B22" s="20"/>
      <c r="C22" s="20"/>
      <c r="D22" s="20"/>
      <c r="E22" s="20"/>
      <c r="F22" s="45" t="e">
        <f t="shared" si="0"/>
        <v>#DIV/0!</v>
      </c>
      <c r="G22" s="20"/>
      <c r="H22" s="20"/>
      <c r="I22" s="20"/>
      <c r="J22" s="20"/>
      <c r="K22" s="20"/>
      <c r="L22" s="20"/>
      <c r="M22" s="20"/>
      <c r="N22" s="20"/>
      <c r="O22" s="15">
        <f t="shared" si="1"/>
        <v>0</v>
      </c>
    </row>
    <row r="23" spans="1:15" x14ac:dyDescent="0.25">
      <c r="A23" s="21" t="s">
        <v>19</v>
      </c>
      <c r="B23" s="22" t="s">
        <v>5</v>
      </c>
      <c r="C23" s="22" t="s">
        <v>6</v>
      </c>
      <c r="D23" s="22" t="s">
        <v>7</v>
      </c>
      <c r="E23" s="22" t="s">
        <v>8</v>
      </c>
      <c r="F23" s="23" t="s">
        <v>9</v>
      </c>
      <c r="G23" s="22" t="s">
        <v>10</v>
      </c>
      <c r="H23" s="22" t="s">
        <v>11</v>
      </c>
      <c r="I23" s="22" t="s">
        <v>12</v>
      </c>
      <c r="J23" s="22" t="s">
        <v>13</v>
      </c>
      <c r="K23" s="24" t="s">
        <v>14</v>
      </c>
      <c r="L23" s="22" t="s">
        <v>15</v>
      </c>
      <c r="M23" s="22" t="s">
        <v>16</v>
      </c>
      <c r="N23" s="22" t="s">
        <v>17</v>
      </c>
      <c r="O23" s="22" t="s">
        <v>18</v>
      </c>
    </row>
    <row r="24" spans="1:15" x14ac:dyDescent="0.25">
      <c r="A24" s="25" t="s">
        <v>20</v>
      </c>
      <c r="B24" s="15">
        <v>5</v>
      </c>
      <c r="C24" s="15"/>
      <c r="D24" s="26">
        <f>SUM(D5:D22)</f>
        <v>79</v>
      </c>
      <c r="E24" s="26">
        <f>SUM(E5:E22)</f>
        <v>23</v>
      </c>
      <c r="F24" s="42">
        <f>E24/D24</f>
        <v>0.29113924050632911</v>
      </c>
      <c r="G24" s="26">
        <f t="shared" ref="G24:N24" si="2">SUM(G5:G22)</f>
        <v>18</v>
      </c>
      <c r="H24" s="26">
        <f t="shared" si="2"/>
        <v>3</v>
      </c>
      <c r="I24" s="26">
        <f t="shared" si="2"/>
        <v>1</v>
      </c>
      <c r="J24" s="26">
        <f t="shared" si="2"/>
        <v>1</v>
      </c>
      <c r="K24" s="26">
        <f t="shared" si="2"/>
        <v>0</v>
      </c>
      <c r="L24" s="26">
        <f t="shared" si="2"/>
        <v>6</v>
      </c>
      <c r="M24" s="26">
        <f t="shared" si="2"/>
        <v>12</v>
      </c>
      <c r="N24" s="26">
        <f t="shared" si="2"/>
        <v>0</v>
      </c>
      <c r="O24" s="27">
        <f>SUM(D24+K24+L24+M24+N24)</f>
        <v>97</v>
      </c>
    </row>
    <row r="25" spans="1:15" x14ac:dyDescent="0.25">
      <c r="A25" s="12" t="s">
        <v>21</v>
      </c>
      <c r="B25" s="12" t="s">
        <v>22</v>
      </c>
      <c r="C25" s="12" t="s">
        <v>23</v>
      </c>
      <c r="D25" s="12" t="s">
        <v>24</v>
      </c>
      <c r="E25" s="110" t="s">
        <v>21</v>
      </c>
      <c r="F25" s="111"/>
      <c r="G25" s="111"/>
      <c r="H25" s="111"/>
      <c r="I25" s="12" t="s">
        <v>22</v>
      </c>
      <c r="J25" s="28" t="s">
        <v>23</v>
      </c>
      <c r="K25" s="12" t="s">
        <v>24</v>
      </c>
      <c r="L25" s="29"/>
      <c r="M25" s="29"/>
      <c r="N25" s="29"/>
      <c r="O25" s="29"/>
    </row>
    <row r="26" spans="1:15" x14ac:dyDescent="0.25">
      <c r="A26" s="17" t="s">
        <v>255</v>
      </c>
      <c r="B26" s="15"/>
      <c r="C26" s="15"/>
      <c r="D26" s="15"/>
      <c r="E26" s="31"/>
      <c r="F26" s="32"/>
      <c r="G26" s="32"/>
      <c r="H26" s="33"/>
      <c r="I26" s="30"/>
      <c r="J26" s="34"/>
      <c r="K26" s="59"/>
      <c r="L26" s="29"/>
      <c r="M26" s="29"/>
      <c r="N26" s="29"/>
      <c r="O26" s="29"/>
    </row>
    <row r="27" spans="1:15" x14ac:dyDescent="0.25">
      <c r="A27" s="35" t="s">
        <v>256</v>
      </c>
      <c r="B27" s="15">
        <v>2</v>
      </c>
      <c r="C27" s="15">
        <v>0</v>
      </c>
      <c r="D27" s="15"/>
      <c r="E27" s="31"/>
      <c r="F27" s="32"/>
      <c r="G27" s="32"/>
      <c r="H27" s="33"/>
      <c r="I27" s="30"/>
      <c r="J27" s="34"/>
      <c r="K27" s="59"/>
      <c r="L27" s="29"/>
      <c r="M27" s="29"/>
      <c r="N27" s="29"/>
      <c r="O27" s="29"/>
    </row>
    <row r="28" spans="1:15" x14ac:dyDescent="0.25">
      <c r="A28" s="17" t="s">
        <v>257</v>
      </c>
      <c r="B28" s="15"/>
      <c r="C28" s="15"/>
      <c r="D28" s="15">
        <v>1</v>
      </c>
      <c r="E28" s="31"/>
      <c r="F28" s="32"/>
      <c r="G28" s="32"/>
      <c r="H28" s="33"/>
      <c r="I28" s="30"/>
      <c r="J28" s="34"/>
      <c r="K28" s="59"/>
      <c r="L28" s="29"/>
      <c r="M28" s="29"/>
      <c r="N28" s="29"/>
      <c r="O28" s="29"/>
    </row>
    <row r="29" spans="1:15" x14ac:dyDescent="0.25">
      <c r="A29" s="17" t="s">
        <v>261</v>
      </c>
      <c r="B29" s="15"/>
      <c r="C29" s="15"/>
      <c r="D29" s="15"/>
      <c r="E29" s="31"/>
      <c r="F29" s="32"/>
      <c r="G29" s="32"/>
      <c r="H29" s="33"/>
      <c r="I29" s="30"/>
      <c r="J29" s="34"/>
      <c r="K29" s="59"/>
      <c r="L29" s="29"/>
      <c r="M29" s="29"/>
      <c r="N29" s="29"/>
      <c r="O29" s="29"/>
    </row>
    <row r="30" spans="1:15" x14ac:dyDescent="0.25">
      <c r="A30" s="17" t="s">
        <v>262</v>
      </c>
      <c r="B30" s="15"/>
      <c r="C30" s="15"/>
      <c r="D30" s="15"/>
      <c r="E30" s="31"/>
      <c r="F30" s="32"/>
      <c r="G30" s="32"/>
      <c r="H30" s="33"/>
      <c r="I30" s="30"/>
      <c r="J30" s="34"/>
      <c r="K30" s="59"/>
      <c r="L30" s="29"/>
      <c r="M30" s="29"/>
      <c r="N30" s="29"/>
      <c r="O30" s="29"/>
    </row>
    <row r="31" spans="1:15" x14ac:dyDescent="0.25">
      <c r="A31" s="91" t="s">
        <v>263</v>
      </c>
      <c r="B31" s="51">
        <v>1</v>
      </c>
      <c r="C31" s="51">
        <v>0</v>
      </c>
      <c r="D31" s="51"/>
      <c r="E31" s="31"/>
      <c r="F31" s="32"/>
      <c r="G31" s="32"/>
      <c r="H31" s="33"/>
      <c r="I31" s="30"/>
      <c r="J31" s="34"/>
      <c r="K31" s="59"/>
      <c r="L31" s="29"/>
      <c r="M31" s="29"/>
      <c r="N31" s="29"/>
      <c r="O31" s="29"/>
    </row>
    <row r="32" spans="1:15" x14ac:dyDescent="0.25">
      <c r="A32" s="92"/>
      <c r="B32" s="51"/>
      <c r="C32" s="51"/>
      <c r="D32" s="51"/>
      <c r="E32" s="31"/>
      <c r="F32" s="32"/>
      <c r="G32" s="32"/>
      <c r="H32" s="33"/>
      <c r="I32" s="30"/>
      <c r="J32" s="34"/>
      <c r="K32" s="60"/>
      <c r="L32" s="11"/>
      <c r="M32" s="11"/>
      <c r="N32" s="11"/>
      <c r="O32" s="11"/>
    </row>
    <row r="33" spans="1:15" x14ac:dyDescent="0.25">
      <c r="A33" s="12" t="s">
        <v>19</v>
      </c>
      <c r="B33" s="36" t="s">
        <v>22</v>
      </c>
      <c r="C33" s="36" t="s">
        <v>23</v>
      </c>
      <c r="D33" s="36" t="s">
        <v>24</v>
      </c>
      <c r="E33" s="37"/>
      <c r="F33" s="38"/>
      <c r="G33" s="38"/>
      <c r="H33" s="39"/>
      <c r="I33" s="12" t="s">
        <v>22</v>
      </c>
      <c r="J33" s="28" t="s">
        <v>23</v>
      </c>
      <c r="K33" s="12" t="s">
        <v>24</v>
      </c>
      <c r="L33" s="11"/>
      <c r="M33" s="11"/>
      <c r="N33" s="11"/>
      <c r="O33" s="11"/>
    </row>
    <row r="34" spans="1:15" x14ac:dyDescent="0.25">
      <c r="A34" s="22" t="s">
        <v>20</v>
      </c>
      <c r="B34" s="12">
        <v>3</v>
      </c>
      <c r="C34" s="12">
        <v>0</v>
      </c>
      <c r="D34" s="12"/>
      <c r="E34" s="110" t="s">
        <v>20</v>
      </c>
      <c r="F34" s="111"/>
      <c r="G34" s="111"/>
      <c r="H34" s="113"/>
      <c r="I34" s="12"/>
      <c r="J34" s="36"/>
      <c r="K34" s="60"/>
      <c r="L34" s="11"/>
      <c r="M34" s="11"/>
      <c r="N34" s="11"/>
      <c r="O34" s="11"/>
    </row>
  </sheetData>
  <mergeCells count="5">
    <mergeCell ref="M1:O1"/>
    <mergeCell ref="A2:D2"/>
    <mergeCell ref="M2:O2"/>
    <mergeCell ref="E25:H25"/>
    <mergeCell ref="E34:H34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2" workbookViewId="0">
      <selection activeCell="B24" sqref="B24"/>
    </sheetView>
  </sheetViews>
  <sheetFormatPr defaultRowHeight="15" x14ac:dyDescent="0.25"/>
  <cols>
    <col min="1" max="1" width="23" customWidth="1"/>
    <col min="2" max="19" width="6.28515625" customWidth="1"/>
  </cols>
  <sheetData>
    <row r="1" spans="1:15" ht="16.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 t="s">
        <v>1</v>
      </c>
      <c r="L1" s="4"/>
      <c r="M1" s="107" t="s">
        <v>26</v>
      </c>
      <c r="N1" s="107"/>
      <c r="O1" s="107"/>
    </row>
    <row r="2" spans="1:15" ht="16.5" thickBot="1" x14ac:dyDescent="0.3">
      <c r="A2" s="108" t="s">
        <v>2</v>
      </c>
      <c r="B2" s="108"/>
      <c r="C2" s="108"/>
      <c r="D2" s="108"/>
      <c r="E2" s="2"/>
      <c r="F2" s="2"/>
      <c r="G2" s="2"/>
      <c r="H2" s="5"/>
      <c r="I2" s="6"/>
      <c r="J2" s="2"/>
      <c r="K2" s="1" t="s">
        <v>3</v>
      </c>
      <c r="L2" s="4"/>
      <c r="M2" s="109" t="s">
        <v>109</v>
      </c>
      <c r="N2" s="109"/>
      <c r="O2" s="109"/>
    </row>
    <row r="3" spans="1:15" x14ac:dyDescent="0.25">
      <c r="A3" s="7"/>
      <c r="B3" s="7"/>
      <c r="C3" s="7"/>
      <c r="D3" s="7"/>
      <c r="E3" s="7"/>
      <c r="F3" s="7"/>
      <c r="G3" s="7"/>
      <c r="H3" s="7"/>
      <c r="I3" s="6"/>
      <c r="J3" s="8"/>
      <c r="K3" s="9"/>
      <c r="L3" s="2"/>
      <c r="M3" s="10"/>
      <c r="N3" s="11"/>
      <c r="O3" s="11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14" t="s">
        <v>143</v>
      </c>
      <c r="B5" s="15"/>
      <c r="C5" s="16"/>
      <c r="D5" s="15">
        <v>15</v>
      </c>
      <c r="E5" s="15">
        <v>8</v>
      </c>
      <c r="F5" s="45">
        <f t="shared" ref="F5:F21" si="0">E5/D5</f>
        <v>0.53333333333333333</v>
      </c>
      <c r="G5" s="15">
        <v>7</v>
      </c>
      <c r="H5" s="15">
        <v>1</v>
      </c>
      <c r="I5" s="15">
        <v>0</v>
      </c>
      <c r="J5" s="15">
        <v>0</v>
      </c>
      <c r="K5" s="15">
        <v>0</v>
      </c>
      <c r="L5" s="15">
        <v>0</v>
      </c>
      <c r="M5" s="15">
        <v>4</v>
      </c>
      <c r="N5" s="15">
        <v>0</v>
      </c>
      <c r="O5" s="15">
        <f t="shared" ref="O5:O22" si="1">SUM(D5+K5+L5+M5+N5)</f>
        <v>19</v>
      </c>
    </row>
    <row r="6" spans="1:15" x14ac:dyDescent="0.25">
      <c r="A6" s="17" t="s">
        <v>144</v>
      </c>
      <c r="B6" s="15"/>
      <c r="C6" s="16"/>
      <c r="D6" s="15">
        <v>14</v>
      </c>
      <c r="E6" s="15">
        <v>4</v>
      </c>
      <c r="F6" s="45">
        <f t="shared" si="0"/>
        <v>0.2857142857142857</v>
      </c>
      <c r="G6" s="15">
        <v>3</v>
      </c>
      <c r="H6" s="15">
        <v>1</v>
      </c>
      <c r="I6" s="15">
        <v>0</v>
      </c>
      <c r="J6" s="15">
        <v>0</v>
      </c>
      <c r="K6" s="15">
        <v>0</v>
      </c>
      <c r="L6" s="15">
        <v>0</v>
      </c>
      <c r="M6" s="15">
        <v>2</v>
      </c>
      <c r="N6" s="15">
        <v>0</v>
      </c>
      <c r="O6" s="15">
        <f t="shared" si="1"/>
        <v>16</v>
      </c>
    </row>
    <row r="7" spans="1:15" x14ac:dyDescent="0.25">
      <c r="A7" s="17" t="s">
        <v>145</v>
      </c>
      <c r="B7" s="15"/>
      <c r="C7" s="15"/>
      <c r="D7" s="15">
        <v>16</v>
      </c>
      <c r="E7" s="15">
        <v>8</v>
      </c>
      <c r="F7" s="45">
        <f t="shared" si="0"/>
        <v>0.5</v>
      </c>
      <c r="G7" s="15">
        <v>3</v>
      </c>
      <c r="H7" s="15">
        <v>4</v>
      </c>
      <c r="I7" s="15">
        <v>1</v>
      </c>
      <c r="J7" s="15">
        <v>0</v>
      </c>
      <c r="K7" s="15">
        <v>0</v>
      </c>
      <c r="L7" s="15">
        <v>0</v>
      </c>
      <c r="M7" s="15">
        <v>2</v>
      </c>
      <c r="N7" s="15">
        <v>0</v>
      </c>
      <c r="O7" s="15">
        <f t="shared" si="1"/>
        <v>18</v>
      </c>
    </row>
    <row r="8" spans="1:15" x14ac:dyDescent="0.25">
      <c r="A8" s="17" t="s">
        <v>146</v>
      </c>
      <c r="B8" s="15"/>
      <c r="C8" s="15"/>
      <c r="D8" s="15">
        <v>3</v>
      </c>
      <c r="E8" s="15">
        <v>0</v>
      </c>
      <c r="F8" s="45">
        <f t="shared" si="0"/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f t="shared" si="1"/>
        <v>3</v>
      </c>
    </row>
    <row r="9" spans="1:15" x14ac:dyDescent="0.25">
      <c r="A9" s="17" t="s">
        <v>206</v>
      </c>
      <c r="B9" s="15"/>
      <c r="C9" s="15"/>
      <c r="D9" s="15">
        <v>16</v>
      </c>
      <c r="E9" s="15">
        <v>5</v>
      </c>
      <c r="F9" s="45">
        <f t="shared" si="0"/>
        <v>0.3125</v>
      </c>
      <c r="G9" s="15">
        <v>3</v>
      </c>
      <c r="H9" s="15">
        <v>2</v>
      </c>
      <c r="I9" s="15">
        <v>0</v>
      </c>
      <c r="J9" s="15">
        <v>0</v>
      </c>
      <c r="K9" s="15">
        <v>0</v>
      </c>
      <c r="L9" s="15">
        <v>0</v>
      </c>
      <c r="M9" s="15">
        <v>2</v>
      </c>
      <c r="N9" s="15">
        <v>0</v>
      </c>
      <c r="O9" s="15">
        <f t="shared" si="1"/>
        <v>18</v>
      </c>
    </row>
    <row r="10" spans="1:15" x14ac:dyDescent="0.25">
      <c r="A10" s="17" t="s">
        <v>208</v>
      </c>
      <c r="B10" s="15"/>
      <c r="C10" s="16"/>
      <c r="D10" s="15">
        <v>12</v>
      </c>
      <c r="E10" s="15">
        <v>2</v>
      </c>
      <c r="F10" s="45">
        <f t="shared" si="0"/>
        <v>0.16666666666666666</v>
      </c>
      <c r="G10" s="15">
        <v>2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1</v>
      </c>
      <c r="N10" s="15">
        <v>0</v>
      </c>
      <c r="O10" s="15">
        <f t="shared" si="1"/>
        <v>13</v>
      </c>
    </row>
    <row r="11" spans="1:15" x14ac:dyDescent="0.25">
      <c r="A11" s="17" t="s">
        <v>280</v>
      </c>
      <c r="B11" s="15"/>
      <c r="C11" s="15"/>
      <c r="D11" s="15">
        <v>11</v>
      </c>
      <c r="E11" s="15">
        <v>1</v>
      </c>
      <c r="F11" s="45">
        <f t="shared" si="0"/>
        <v>9.0909090909090912E-2</v>
      </c>
      <c r="G11" s="15">
        <v>0</v>
      </c>
      <c r="H11" s="15">
        <v>1</v>
      </c>
      <c r="I11" s="15">
        <v>0</v>
      </c>
      <c r="J11" s="15">
        <v>0</v>
      </c>
      <c r="K11" s="15">
        <v>0</v>
      </c>
      <c r="L11" s="15">
        <v>0</v>
      </c>
      <c r="M11" s="15">
        <v>2</v>
      </c>
      <c r="N11" s="15">
        <v>0</v>
      </c>
      <c r="O11" s="15">
        <f t="shared" si="1"/>
        <v>13</v>
      </c>
    </row>
    <row r="12" spans="1:15" x14ac:dyDescent="0.25">
      <c r="A12" s="17" t="s">
        <v>209</v>
      </c>
      <c r="B12" s="15"/>
      <c r="C12" s="15"/>
      <c r="D12" s="15">
        <v>11</v>
      </c>
      <c r="E12" s="15">
        <v>0</v>
      </c>
      <c r="F12" s="45">
        <f t="shared" si="0"/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1</v>
      </c>
      <c r="N12" s="15">
        <v>0</v>
      </c>
      <c r="O12" s="15">
        <f t="shared" si="1"/>
        <v>12</v>
      </c>
    </row>
    <row r="13" spans="1:15" x14ac:dyDescent="0.25">
      <c r="A13" s="17" t="s">
        <v>148</v>
      </c>
      <c r="B13" s="15"/>
      <c r="C13" s="16"/>
      <c r="D13" s="15">
        <v>10</v>
      </c>
      <c r="E13" s="15">
        <v>1</v>
      </c>
      <c r="F13" s="45">
        <f t="shared" si="0"/>
        <v>0.1</v>
      </c>
      <c r="G13" s="15">
        <v>1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2</v>
      </c>
      <c r="N13" s="15">
        <v>0</v>
      </c>
      <c r="O13" s="15">
        <f t="shared" si="1"/>
        <v>12</v>
      </c>
    </row>
    <row r="14" spans="1:15" x14ac:dyDescent="0.25">
      <c r="A14" s="17" t="s">
        <v>282</v>
      </c>
      <c r="B14" s="15"/>
      <c r="C14" s="16"/>
      <c r="D14" s="15">
        <v>8</v>
      </c>
      <c r="E14" s="15">
        <v>2</v>
      </c>
      <c r="F14" s="45">
        <f t="shared" si="0"/>
        <v>0.25</v>
      </c>
      <c r="G14" s="15">
        <v>1</v>
      </c>
      <c r="H14" s="15">
        <v>1</v>
      </c>
      <c r="I14" s="15">
        <v>0</v>
      </c>
      <c r="J14" s="15">
        <v>0</v>
      </c>
      <c r="K14" s="15">
        <v>0</v>
      </c>
      <c r="L14" s="15">
        <v>0</v>
      </c>
      <c r="M14" s="15">
        <v>1</v>
      </c>
      <c r="N14" s="15">
        <v>0</v>
      </c>
      <c r="O14" s="15">
        <f t="shared" si="1"/>
        <v>9</v>
      </c>
    </row>
    <row r="15" spans="1:15" x14ac:dyDescent="0.25">
      <c r="A15" s="17" t="s">
        <v>147</v>
      </c>
      <c r="B15" s="15"/>
      <c r="C15" s="15"/>
      <c r="D15" s="15">
        <v>1</v>
      </c>
      <c r="E15" s="15">
        <v>0</v>
      </c>
      <c r="F15" s="45">
        <f t="shared" si="0"/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f t="shared" si="1"/>
        <v>1</v>
      </c>
    </row>
    <row r="16" spans="1:15" x14ac:dyDescent="0.25">
      <c r="A16" s="17" t="s">
        <v>281</v>
      </c>
      <c r="B16" s="15"/>
      <c r="C16" s="15"/>
      <c r="D16" s="15">
        <v>5</v>
      </c>
      <c r="E16" s="15">
        <v>0</v>
      </c>
      <c r="F16" s="45">
        <f t="shared" si="0"/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</v>
      </c>
      <c r="N16" s="15">
        <v>0</v>
      </c>
      <c r="O16" s="15">
        <f t="shared" si="1"/>
        <v>6</v>
      </c>
    </row>
    <row r="17" spans="1:15" x14ac:dyDescent="0.25">
      <c r="A17" s="17" t="s">
        <v>207</v>
      </c>
      <c r="B17" s="15"/>
      <c r="C17" s="15"/>
      <c r="D17" s="15">
        <v>3</v>
      </c>
      <c r="E17" s="15">
        <v>0</v>
      </c>
      <c r="F17" s="45">
        <f t="shared" si="0"/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15">
        <v>0</v>
      </c>
      <c r="O17" s="15">
        <f t="shared" si="1"/>
        <v>4</v>
      </c>
    </row>
    <row r="18" spans="1:15" x14ac:dyDescent="0.25">
      <c r="A18" s="18" t="s">
        <v>210</v>
      </c>
      <c r="B18" s="19"/>
      <c r="C18" s="19"/>
      <c r="D18" s="19">
        <v>3</v>
      </c>
      <c r="E18" s="19">
        <v>0</v>
      </c>
      <c r="F18" s="45">
        <f t="shared" si="0"/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f t="shared" si="1"/>
        <v>3</v>
      </c>
    </row>
    <row r="19" spans="1:15" x14ac:dyDescent="0.25">
      <c r="A19" s="41" t="s">
        <v>211</v>
      </c>
      <c r="B19" s="20"/>
      <c r="C19" s="20"/>
      <c r="D19" s="51">
        <v>2</v>
      </c>
      <c r="E19" s="51">
        <v>0</v>
      </c>
      <c r="F19" s="81">
        <f t="shared" si="0"/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f t="shared" si="1"/>
        <v>2</v>
      </c>
    </row>
    <row r="20" spans="1:15" x14ac:dyDescent="0.25">
      <c r="A20" s="41" t="s">
        <v>278</v>
      </c>
      <c r="B20" s="20"/>
      <c r="C20" s="20"/>
      <c r="D20" s="51">
        <v>3</v>
      </c>
      <c r="E20" s="51">
        <v>0</v>
      </c>
      <c r="F20" s="81">
        <f t="shared" si="0"/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f t="shared" si="1"/>
        <v>3</v>
      </c>
    </row>
    <row r="21" spans="1:15" x14ac:dyDescent="0.25">
      <c r="A21" s="41" t="s">
        <v>279</v>
      </c>
      <c r="B21" s="20"/>
      <c r="C21" s="20"/>
      <c r="D21" s="51">
        <v>3</v>
      </c>
      <c r="E21" s="51">
        <v>1</v>
      </c>
      <c r="F21" s="81">
        <f t="shared" si="0"/>
        <v>0.33333333333333331</v>
      </c>
      <c r="G21" s="51">
        <v>1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f t="shared" si="1"/>
        <v>3</v>
      </c>
    </row>
    <row r="22" spans="1:15" x14ac:dyDescent="0.25">
      <c r="A22" s="41"/>
      <c r="B22" s="20"/>
      <c r="C22" s="20"/>
      <c r="D22" s="51"/>
      <c r="E22" s="51"/>
      <c r="F22" s="80"/>
      <c r="G22" s="51"/>
      <c r="H22" s="51"/>
      <c r="I22" s="51"/>
      <c r="J22" s="51"/>
      <c r="K22" s="51"/>
      <c r="L22" s="51"/>
      <c r="M22" s="51"/>
      <c r="N22" s="51"/>
      <c r="O22" s="15">
        <f t="shared" si="1"/>
        <v>0</v>
      </c>
    </row>
    <row r="23" spans="1:15" x14ac:dyDescent="0.25">
      <c r="A23" s="21" t="s">
        <v>19</v>
      </c>
      <c r="B23" s="22" t="s">
        <v>5</v>
      </c>
      <c r="C23" s="22" t="s">
        <v>6</v>
      </c>
      <c r="D23" s="22" t="s">
        <v>7</v>
      </c>
      <c r="E23" s="22" t="s">
        <v>8</v>
      </c>
      <c r="F23" s="23" t="s">
        <v>9</v>
      </c>
      <c r="G23" s="22" t="s">
        <v>10</v>
      </c>
      <c r="H23" s="22" t="s">
        <v>11</v>
      </c>
      <c r="I23" s="22" t="s">
        <v>12</v>
      </c>
      <c r="J23" s="22" t="s">
        <v>13</v>
      </c>
      <c r="K23" s="24" t="s">
        <v>14</v>
      </c>
      <c r="L23" s="22" t="s">
        <v>15</v>
      </c>
      <c r="M23" s="22" t="s">
        <v>16</v>
      </c>
      <c r="N23" s="22" t="s">
        <v>17</v>
      </c>
      <c r="O23" s="22" t="s">
        <v>18</v>
      </c>
    </row>
    <row r="24" spans="1:15" x14ac:dyDescent="0.25">
      <c r="A24" s="25" t="s">
        <v>20</v>
      </c>
      <c r="B24" s="15">
        <v>6</v>
      </c>
      <c r="C24" s="15"/>
      <c r="D24" s="26">
        <f>SUM(D5:D22)</f>
        <v>136</v>
      </c>
      <c r="E24" s="26">
        <f>SUM(E5:E22)</f>
        <v>32</v>
      </c>
      <c r="F24" s="42">
        <f>E24/D24</f>
        <v>0.23529411764705882</v>
      </c>
      <c r="G24" s="26">
        <f t="shared" ref="G24:N24" si="2">SUM(G5:G22)</f>
        <v>21</v>
      </c>
      <c r="H24" s="26">
        <f t="shared" si="2"/>
        <v>10</v>
      </c>
      <c r="I24" s="26">
        <f t="shared" si="2"/>
        <v>1</v>
      </c>
      <c r="J24" s="26">
        <f t="shared" si="2"/>
        <v>0</v>
      </c>
      <c r="K24" s="26">
        <f t="shared" si="2"/>
        <v>0</v>
      </c>
      <c r="L24" s="26">
        <f t="shared" si="2"/>
        <v>0</v>
      </c>
      <c r="M24" s="26">
        <f t="shared" si="2"/>
        <v>19</v>
      </c>
      <c r="N24" s="26">
        <f t="shared" si="2"/>
        <v>0</v>
      </c>
      <c r="O24" s="27">
        <f>SUM(D24+K24+L24+M24+N24)</f>
        <v>155</v>
      </c>
    </row>
    <row r="25" spans="1:15" x14ac:dyDescent="0.25">
      <c r="K25" s="29"/>
      <c r="L25" s="29"/>
      <c r="M25" s="29"/>
      <c r="N25" s="29"/>
      <c r="O25" s="29"/>
    </row>
    <row r="26" spans="1:15" x14ac:dyDescent="0.25">
      <c r="A26" s="12" t="s">
        <v>21</v>
      </c>
      <c r="B26" s="12" t="s">
        <v>22</v>
      </c>
      <c r="C26" s="31" t="s">
        <v>23</v>
      </c>
      <c r="D26" s="12" t="s">
        <v>24</v>
      </c>
      <c r="E26" s="112" t="s">
        <v>21</v>
      </c>
      <c r="F26" s="112"/>
      <c r="G26" s="112"/>
      <c r="H26" s="112"/>
      <c r="I26" s="12" t="s">
        <v>22</v>
      </c>
      <c r="J26" s="31" t="s">
        <v>23</v>
      </c>
      <c r="K26" s="12" t="s">
        <v>24</v>
      </c>
      <c r="L26" s="74"/>
      <c r="N26" s="29"/>
      <c r="O26" s="29"/>
    </row>
    <row r="27" spans="1:15" ht="15" customHeight="1" x14ac:dyDescent="0.25">
      <c r="A27" s="17" t="s">
        <v>265</v>
      </c>
      <c r="B27" s="15">
        <v>0</v>
      </c>
      <c r="C27" s="57">
        <v>1</v>
      </c>
      <c r="D27" s="15"/>
      <c r="E27" s="114" t="s">
        <v>203</v>
      </c>
      <c r="F27" s="115"/>
      <c r="G27" s="115"/>
      <c r="H27" s="116"/>
      <c r="I27" s="15"/>
      <c r="J27" s="16"/>
      <c r="K27" s="77"/>
      <c r="L27" s="75"/>
      <c r="N27" s="29"/>
      <c r="O27" s="29"/>
    </row>
    <row r="28" spans="1:15" ht="15" customHeight="1" x14ac:dyDescent="0.25">
      <c r="A28" s="35" t="s">
        <v>149</v>
      </c>
      <c r="B28" s="15"/>
      <c r="C28" s="57"/>
      <c r="D28" s="15"/>
      <c r="E28" s="114" t="s">
        <v>204</v>
      </c>
      <c r="F28" s="115"/>
      <c r="G28" s="115"/>
      <c r="H28" s="116"/>
      <c r="I28" s="15">
        <v>1</v>
      </c>
      <c r="J28" s="16">
        <v>0</v>
      </c>
      <c r="K28" s="77"/>
      <c r="L28" s="75"/>
      <c r="N28" s="29"/>
      <c r="O28" s="29"/>
    </row>
    <row r="29" spans="1:15" ht="15" customHeight="1" x14ac:dyDescent="0.25">
      <c r="A29" s="17" t="s">
        <v>150</v>
      </c>
      <c r="B29" s="15"/>
      <c r="C29" s="57"/>
      <c r="D29" s="15"/>
      <c r="E29" s="114" t="s">
        <v>205</v>
      </c>
      <c r="F29" s="115"/>
      <c r="G29" s="115"/>
      <c r="H29" s="116"/>
      <c r="I29" s="15"/>
      <c r="J29" s="16"/>
      <c r="K29" s="77"/>
      <c r="L29" s="75"/>
      <c r="N29" s="29"/>
      <c r="O29" s="29"/>
    </row>
    <row r="30" spans="1:15" x14ac:dyDescent="0.25">
      <c r="A30" s="17" t="s">
        <v>266</v>
      </c>
      <c r="B30" s="15">
        <v>0</v>
      </c>
      <c r="C30" s="57">
        <v>1</v>
      </c>
      <c r="D30" s="15"/>
      <c r="E30" s="69"/>
      <c r="F30" s="69"/>
      <c r="G30" s="69"/>
      <c r="H30" s="70"/>
      <c r="I30" s="15"/>
      <c r="J30" s="16"/>
      <c r="K30" s="77"/>
      <c r="L30" s="75"/>
      <c r="N30" s="29"/>
      <c r="O30" s="29"/>
    </row>
    <row r="31" spans="1:15" x14ac:dyDescent="0.25">
      <c r="A31" s="17" t="s">
        <v>151</v>
      </c>
      <c r="B31" s="15">
        <v>0</v>
      </c>
      <c r="C31" s="57">
        <v>1</v>
      </c>
      <c r="D31" s="15"/>
      <c r="E31" s="69"/>
      <c r="F31" s="69"/>
      <c r="G31" s="69"/>
      <c r="H31" s="70"/>
      <c r="I31" s="15"/>
      <c r="J31" s="16"/>
      <c r="K31" s="77"/>
      <c r="L31" s="75"/>
      <c r="N31" s="29"/>
      <c r="O31" s="29"/>
    </row>
    <row r="32" spans="1:15" x14ac:dyDescent="0.25">
      <c r="A32" s="18" t="s">
        <v>152</v>
      </c>
      <c r="B32" s="51">
        <v>0</v>
      </c>
      <c r="C32" s="58">
        <v>1</v>
      </c>
      <c r="D32" s="51"/>
      <c r="E32" s="69"/>
      <c r="F32" s="69"/>
      <c r="G32" s="69"/>
      <c r="H32" s="70"/>
      <c r="I32" s="15"/>
      <c r="J32" s="16"/>
      <c r="K32" s="78"/>
      <c r="L32" s="61"/>
      <c r="N32" s="11"/>
      <c r="O32" s="11"/>
    </row>
    <row r="33" spans="1:15" x14ac:dyDescent="0.25">
      <c r="A33" s="12" t="s">
        <v>19</v>
      </c>
      <c r="B33" s="36" t="s">
        <v>22</v>
      </c>
      <c r="C33" s="36" t="s">
        <v>23</v>
      </c>
      <c r="D33" s="36" t="s">
        <v>24</v>
      </c>
      <c r="E33" s="69"/>
      <c r="F33" s="69"/>
      <c r="G33" s="69"/>
      <c r="H33" s="70"/>
      <c r="I33" s="36" t="s">
        <v>22</v>
      </c>
      <c r="J33" s="36" t="s">
        <v>23</v>
      </c>
      <c r="K33" s="36" t="s">
        <v>24</v>
      </c>
      <c r="L33" s="61"/>
      <c r="N33" s="11"/>
      <c r="O33" s="11"/>
    </row>
    <row r="34" spans="1:15" x14ac:dyDescent="0.25">
      <c r="A34" s="22" t="s">
        <v>20</v>
      </c>
      <c r="B34" s="27">
        <v>0</v>
      </c>
      <c r="C34" s="27">
        <v>4</v>
      </c>
      <c r="D34" s="27"/>
      <c r="E34" s="112" t="s">
        <v>20</v>
      </c>
      <c r="F34" s="112"/>
      <c r="G34" s="112"/>
      <c r="H34" s="112"/>
      <c r="I34" s="71">
        <v>1</v>
      </c>
      <c r="J34" s="79">
        <v>0</v>
      </c>
      <c r="K34" s="79"/>
      <c r="L34" s="61"/>
      <c r="N34" s="11"/>
      <c r="O34" s="11"/>
    </row>
  </sheetData>
  <mergeCells count="8">
    <mergeCell ref="E28:H28"/>
    <mergeCell ref="E29:H29"/>
    <mergeCell ref="E34:H34"/>
    <mergeCell ref="M1:O1"/>
    <mergeCell ref="A2:D2"/>
    <mergeCell ref="M2:O2"/>
    <mergeCell ref="E26:H26"/>
    <mergeCell ref="E27:H27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11" workbookViewId="0">
      <selection activeCell="A31" sqref="A31"/>
    </sheetView>
  </sheetViews>
  <sheetFormatPr defaultRowHeight="15" x14ac:dyDescent="0.25"/>
  <cols>
    <col min="1" max="1" width="23" customWidth="1"/>
    <col min="2" max="19" width="6.28515625" customWidth="1"/>
  </cols>
  <sheetData>
    <row r="1" spans="1:15" ht="16.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 t="s">
        <v>1</v>
      </c>
      <c r="L1" s="4"/>
      <c r="M1" s="107" t="s">
        <v>27</v>
      </c>
      <c r="N1" s="107"/>
      <c r="O1" s="107"/>
    </row>
    <row r="2" spans="1:15" ht="16.5" thickBot="1" x14ac:dyDescent="0.3">
      <c r="A2" s="108" t="s">
        <v>2</v>
      </c>
      <c r="B2" s="108"/>
      <c r="C2" s="108"/>
      <c r="D2" s="108"/>
      <c r="E2" s="2"/>
      <c r="F2" s="2"/>
      <c r="G2" s="2"/>
      <c r="H2" s="5"/>
      <c r="I2" s="6"/>
      <c r="J2" s="2"/>
      <c r="K2" s="1" t="s">
        <v>3</v>
      </c>
      <c r="L2" s="4"/>
      <c r="M2" s="109" t="s">
        <v>109</v>
      </c>
      <c r="N2" s="109"/>
      <c r="O2" s="109"/>
    </row>
    <row r="3" spans="1:15" x14ac:dyDescent="0.25">
      <c r="A3" s="7"/>
      <c r="B3" s="7"/>
      <c r="C3" s="7"/>
      <c r="D3" s="7"/>
      <c r="E3" s="7"/>
      <c r="F3" s="7"/>
      <c r="G3" s="7"/>
      <c r="H3" s="7"/>
      <c r="I3" s="6"/>
      <c r="J3" s="8"/>
      <c r="K3" s="9"/>
      <c r="L3" s="2"/>
      <c r="M3" s="10"/>
      <c r="N3" s="11"/>
      <c r="O3" s="11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14" t="s">
        <v>153</v>
      </c>
      <c r="B5" s="15"/>
      <c r="C5" s="16"/>
      <c r="D5" s="15">
        <v>11</v>
      </c>
      <c r="E5" s="15">
        <v>4</v>
      </c>
      <c r="F5" s="45">
        <f t="shared" ref="F5:F19" si="0">E5/D5</f>
        <v>0.36363636363636365</v>
      </c>
      <c r="G5" s="15">
        <v>3</v>
      </c>
      <c r="H5" s="15">
        <v>0</v>
      </c>
      <c r="I5" s="15">
        <v>1</v>
      </c>
      <c r="J5" s="15">
        <v>0</v>
      </c>
      <c r="K5" s="15">
        <v>0</v>
      </c>
      <c r="L5" s="15">
        <v>0</v>
      </c>
      <c r="M5" s="15">
        <v>5</v>
      </c>
      <c r="N5" s="15">
        <v>0</v>
      </c>
      <c r="O5" s="15">
        <f t="shared" ref="O5:O20" si="1">SUM(D5+K5+L5+M5+N5)</f>
        <v>16</v>
      </c>
    </row>
    <row r="6" spans="1:15" x14ac:dyDescent="0.25">
      <c r="A6" s="17" t="s">
        <v>154</v>
      </c>
      <c r="B6" s="15"/>
      <c r="C6" s="16"/>
      <c r="D6" s="15">
        <v>11</v>
      </c>
      <c r="E6" s="15">
        <v>3</v>
      </c>
      <c r="F6" s="45">
        <f t="shared" si="0"/>
        <v>0.27272727272727271</v>
      </c>
      <c r="G6" s="15">
        <v>3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1</v>
      </c>
      <c r="N6" s="15">
        <v>0</v>
      </c>
      <c r="O6" s="15">
        <f t="shared" si="1"/>
        <v>12</v>
      </c>
    </row>
    <row r="7" spans="1:15" x14ac:dyDescent="0.25">
      <c r="A7" s="17" t="s">
        <v>271</v>
      </c>
      <c r="B7" s="15"/>
      <c r="C7" s="15"/>
      <c r="D7" s="15">
        <v>18</v>
      </c>
      <c r="E7" s="15">
        <v>6</v>
      </c>
      <c r="F7" s="45">
        <f t="shared" si="0"/>
        <v>0.33333333333333331</v>
      </c>
      <c r="G7" s="15">
        <v>2</v>
      </c>
      <c r="H7" s="15">
        <v>3</v>
      </c>
      <c r="I7" s="15">
        <v>0</v>
      </c>
      <c r="J7" s="15">
        <v>1</v>
      </c>
      <c r="K7" s="15">
        <v>0</v>
      </c>
      <c r="L7" s="15">
        <v>1</v>
      </c>
      <c r="M7" s="15">
        <v>4</v>
      </c>
      <c r="N7" s="15">
        <v>0</v>
      </c>
      <c r="O7" s="15">
        <f t="shared" si="1"/>
        <v>23</v>
      </c>
    </row>
    <row r="8" spans="1:15" x14ac:dyDescent="0.25">
      <c r="A8" s="17" t="s">
        <v>155</v>
      </c>
      <c r="B8" s="15"/>
      <c r="C8" s="15"/>
      <c r="D8" s="15">
        <v>19</v>
      </c>
      <c r="E8" s="15">
        <v>3</v>
      </c>
      <c r="F8" s="45">
        <f t="shared" si="0"/>
        <v>0.15789473684210525</v>
      </c>
      <c r="G8" s="15">
        <v>2</v>
      </c>
      <c r="H8" s="15">
        <v>0</v>
      </c>
      <c r="I8" s="15">
        <v>0</v>
      </c>
      <c r="J8" s="15">
        <v>1</v>
      </c>
      <c r="K8" s="15">
        <v>0</v>
      </c>
      <c r="L8" s="15">
        <v>0</v>
      </c>
      <c r="M8" s="15">
        <v>3</v>
      </c>
      <c r="N8" s="15">
        <v>0</v>
      </c>
      <c r="O8" s="15">
        <f t="shared" si="1"/>
        <v>22</v>
      </c>
    </row>
    <row r="9" spans="1:15" x14ac:dyDescent="0.25">
      <c r="A9" s="17" t="s">
        <v>269</v>
      </c>
      <c r="B9" s="15"/>
      <c r="C9" s="15"/>
      <c r="D9" s="15">
        <v>11</v>
      </c>
      <c r="E9" s="15">
        <v>2</v>
      </c>
      <c r="F9" s="45">
        <f t="shared" si="0"/>
        <v>0.18181818181818182</v>
      </c>
      <c r="G9" s="15">
        <v>1</v>
      </c>
      <c r="H9" s="15">
        <v>1</v>
      </c>
      <c r="I9" s="15">
        <v>0</v>
      </c>
      <c r="J9" s="15">
        <v>0</v>
      </c>
      <c r="K9" s="15">
        <v>0</v>
      </c>
      <c r="L9" s="15">
        <v>0</v>
      </c>
      <c r="M9" s="15">
        <v>5</v>
      </c>
      <c r="N9" s="15">
        <v>1</v>
      </c>
      <c r="O9" s="15">
        <f t="shared" si="1"/>
        <v>17</v>
      </c>
    </row>
    <row r="10" spans="1:15" x14ac:dyDescent="0.25">
      <c r="A10" s="17" t="s">
        <v>274</v>
      </c>
      <c r="B10" s="15"/>
      <c r="C10" s="16"/>
      <c r="D10" s="15">
        <v>10</v>
      </c>
      <c r="E10" s="15">
        <v>6</v>
      </c>
      <c r="F10" s="45">
        <f t="shared" si="0"/>
        <v>0.6</v>
      </c>
      <c r="G10" s="15">
        <v>6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2</v>
      </c>
      <c r="N10" s="15">
        <v>1</v>
      </c>
      <c r="O10" s="15">
        <f t="shared" si="1"/>
        <v>13</v>
      </c>
    </row>
    <row r="11" spans="1:15" x14ac:dyDescent="0.25">
      <c r="A11" s="17" t="s">
        <v>272</v>
      </c>
      <c r="B11" s="15"/>
      <c r="C11" s="15"/>
      <c r="D11" s="15">
        <v>12</v>
      </c>
      <c r="E11" s="15">
        <v>3</v>
      </c>
      <c r="F11" s="45">
        <f t="shared" si="0"/>
        <v>0.25</v>
      </c>
      <c r="G11" s="15">
        <v>3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3</v>
      </c>
      <c r="N11" s="15">
        <v>0</v>
      </c>
      <c r="O11" s="15">
        <f t="shared" si="1"/>
        <v>15</v>
      </c>
    </row>
    <row r="12" spans="1:15" x14ac:dyDescent="0.25">
      <c r="A12" s="17" t="s">
        <v>156</v>
      </c>
      <c r="B12" s="15"/>
      <c r="C12" s="15"/>
      <c r="D12" s="15">
        <v>3</v>
      </c>
      <c r="E12" s="15">
        <v>0</v>
      </c>
      <c r="F12" s="45">
        <f t="shared" si="0"/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2</v>
      </c>
      <c r="N12" s="15">
        <v>0</v>
      </c>
      <c r="O12" s="15">
        <f t="shared" si="1"/>
        <v>5</v>
      </c>
    </row>
    <row r="13" spans="1:15" x14ac:dyDescent="0.25">
      <c r="A13" s="17" t="s">
        <v>275</v>
      </c>
      <c r="B13" s="15"/>
      <c r="C13" s="16"/>
      <c r="D13" s="15">
        <v>9</v>
      </c>
      <c r="E13" s="15">
        <v>0</v>
      </c>
      <c r="F13" s="45">
        <f t="shared" si="0"/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3</v>
      </c>
      <c r="N13" s="15">
        <v>0</v>
      </c>
      <c r="O13" s="15">
        <f t="shared" si="1"/>
        <v>12</v>
      </c>
    </row>
    <row r="14" spans="1:15" x14ac:dyDescent="0.25">
      <c r="A14" s="17" t="s">
        <v>157</v>
      </c>
      <c r="B14" s="15"/>
      <c r="C14" s="16"/>
      <c r="D14" s="15">
        <v>6</v>
      </c>
      <c r="E14" s="15">
        <v>3</v>
      </c>
      <c r="F14" s="45">
        <f t="shared" si="0"/>
        <v>0.5</v>
      </c>
      <c r="G14" s="15">
        <v>3</v>
      </c>
      <c r="H14" s="15">
        <v>0</v>
      </c>
      <c r="I14" s="15">
        <v>0</v>
      </c>
      <c r="J14" s="15">
        <v>0</v>
      </c>
      <c r="K14" s="15">
        <v>0</v>
      </c>
      <c r="L14" s="15">
        <v>3</v>
      </c>
      <c r="M14" s="15">
        <v>1</v>
      </c>
      <c r="N14" s="15">
        <v>1</v>
      </c>
      <c r="O14" s="15">
        <f t="shared" si="1"/>
        <v>11</v>
      </c>
    </row>
    <row r="15" spans="1:15" x14ac:dyDescent="0.25">
      <c r="A15" s="17" t="s">
        <v>158</v>
      </c>
      <c r="B15" s="15"/>
      <c r="C15" s="15"/>
      <c r="D15" s="15">
        <v>10</v>
      </c>
      <c r="E15" s="15">
        <v>3</v>
      </c>
      <c r="F15" s="45">
        <f t="shared" si="0"/>
        <v>0.3</v>
      </c>
      <c r="G15" s="15">
        <v>3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</v>
      </c>
      <c r="N15" s="15">
        <v>0</v>
      </c>
      <c r="O15" s="15">
        <f t="shared" si="1"/>
        <v>11</v>
      </c>
    </row>
    <row r="16" spans="1:15" x14ac:dyDescent="0.25">
      <c r="A16" s="17" t="s">
        <v>268</v>
      </c>
      <c r="B16" s="15"/>
      <c r="C16" s="15"/>
      <c r="D16" s="15">
        <v>10</v>
      </c>
      <c r="E16" s="15">
        <v>3</v>
      </c>
      <c r="F16" s="45">
        <f t="shared" si="0"/>
        <v>0.3</v>
      </c>
      <c r="G16" s="15">
        <v>2</v>
      </c>
      <c r="H16" s="15">
        <v>0</v>
      </c>
      <c r="I16" s="15">
        <v>1</v>
      </c>
      <c r="J16" s="15">
        <v>0</v>
      </c>
      <c r="K16" s="15">
        <v>0</v>
      </c>
      <c r="L16" s="15">
        <v>0</v>
      </c>
      <c r="M16" s="15">
        <v>4</v>
      </c>
      <c r="N16" s="15">
        <v>0</v>
      </c>
      <c r="O16" s="15">
        <f t="shared" si="1"/>
        <v>14</v>
      </c>
    </row>
    <row r="17" spans="1:15" x14ac:dyDescent="0.25">
      <c r="A17" s="17" t="s">
        <v>223</v>
      </c>
      <c r="B17" s="15"/>
      <c r="C17" s="15"/>
      <c r="D17" s="15">
        <v>3</v>
      </c>
      <c r="E17" s="15">
        <v>0</v>
      </c>
      <c r="F17" s="45">
        <f t="shared" si="0"/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1</v>
      </c>
      <c r="M17" s="15">
        <v>1</v>
      </c>
      <c r="N17" s="15">
        <v>0</v>
      </c>
      <c r="O17" s="15">
        <f t="shared" si="1"/>
        <v>5</v>
      </c>
    </row>
    <row r="18" spans="1:15" x14ac:dyDescent="0.25">
      <c r="A18" s="18" t="s">
        <v>273</v>
      </c>
      <c r="B18" s="19"/>
      <c r="C18" s="19"/>
      <c r="D18" s="51">
        <v>4</v>
      </c>
      <c r="E18" s="51">
        <v>2</v>
      </c>
      <c r="F18" s="45">
        <f t="shared" si="0"/>
        <v>0.5</v>
      </c>
      <c r="G18" s="51">
        <v>2</v>
      </c>
      <c r="H18" s="15">
        <v>0</v>
      </c>
      <c r="I18" s="15">
        <v>0</v>
      </c>
      <c r="J18" s="15">
        <v>0</v>
      </c>
      <c r="K18" s="15">
        <v>0</v>
      </c>
      <c r="L18" s="51">
        <v>1</v>
      </c>
      <c r="M18" s="15">
        <v>0</v>
      </c>
      <c r="N18" s="15">
        <v>0</v>
      </c>
      <c r="O18" s="15">
        <f t="shared" si="1"/>
        <v>5</v>
      </c>
    </row>
    <row r="19" spans="1:15" x14ac:dyDescent="0.25">
      <c r="A19" s="18" t="s">
        <v>270</v>
      </c>
      <c r="B19" s="20"/>
      <c r="C19" s="20"/>
      <c r="D19" s="51">
        <v>4</v>
      </c>
      <c r="E19" s="51">
        <v>1</v>
      </c>
      <c r="F19" s="45">
        <f t="shared" si="0"/>
        <v>0.25</v>
      </c>
      <c r="G19" s="51">
        <v>1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f t="shared" si="1"/>
        <v>4</v>
      </c>
    </row>
    <row r="20" spans="1:15" x14ac:dyDescent="0.25">
      <c r="A20" s="18"/>
      <c r="B20" s="20"/>
      <c r="C20" s="20"/>
      <c r="D20" s="20"/>
      <c r="E20" s="20"/>
      <c r="F20" s="42"/>
      <c r="G20" s="20"/>
      <c r="H20" s="20"/>
      <c r="I20" s="20"/>
      <c r="J20" s="20"/>
      <c r="K20" s="20"/>
      <c r="L20" s="20"/>
      <c r="M20" s="20"/>
      <c r="N20" s="20"/>
      <c r="O20" s="15">
        <f t="shared" si="1"/>
        <v>0</v>
      </c>
    </row>
    <row r="21" spans="1:15" x14ac:dyDescent="0.25">
      <c r="A21" s="21" t="s">
        <v>19</v>
      </c>
      <c r="B21" s="22" t="s">
        <v>5</v>
      </c>
      <c r="C21" s="22" t="s">
        <v>6</v>
      </c>
      <c r="D21" s="22" t="s">
        <v>7</v>
      </c>
      <c r="E21" s="22" t="s">
        <v>8</v>
      </c>
      <c r="F21" s="23" t="s">
        <v>9</v>
      </c>
      <c r="G21" s="22" t="s">
        <v>10</v>
      </c>
      <c r="H21" s="22" t="s">
        <v>11</v>
      </c>
      <c r="I21" s="22" t="s">
        <v>12</v>
      </c>
      <c r="J21" s="22" t="s">
        <v>13</v>
      </c>
      <c r="K21" s="24" t="s">
        <v>14</v>
      </c>
      <c r="L21" s="22" t="s">
        <v>15</v>
      </c>
      <c r="M21" s="22" t="s">
        <v>16</v>
      </c>
      <c r="N21" s="22" t="s">
        <v>17</v>
      </c>
      <c r="O21" s="22" t="s">
        <v>18</v>
      </c>
    </row>
    <row r="22" spans="1:15" x14ac:dyDescent="0.25">
      <c r="A22" s="25" t="s">
        <v>20</v>
      </c>
      <c r="B22" s="27">
        <v>6</v>
      </c>
      <c r="C22" s="15"/>
      <c r="D22" s="26">
        <f>SUM(D5:D20)</f>
        <v>141</v>
      </c>
      <c r="E22" s="26">
        <f>SUM(E5:E20)</f>
        <v>39</v>
      </c>
      <c r="F22" s="42">
        <f>E22/D22</f>
        <v>0.27659574468085107</v>
      </c>
      <c r="G22" s="26">
        <f t="shared" ref="G22:N22" si="2">SUM(G5:G20)</f>
        <v>31</v>
      </c>
      <c r="H22" s="26">
        <f t="shared" si="2"/>
        <v>4</v>
      </c>
      <c r="I22" s="26">
        <f t="shared" si="2"/>
        <v>2</v>
      </c>
      <c r="J22" s="26">
        <f t="shared" si="2"/>
        <v>2</v>
      </c>
      <c r="K22" s="26">
        <f t="shared" si="2"/>
        <v>0</v>
      </c>
      <c r="L22" s="26">
        <f t="shared" si="2"/>
        <v>6</v>
      </c>
      <c r="M22" s="26">
        <f t="shared" si="2"/>
        <v>35</v>
      </c>
      <c r="N22" s="26">
        <f t="shared" si="2"/>
        <v>3</v>
      </c>
      <c r="O22" s="15">
        <f>SUM(D22+K22+L22+M22+N22)</f>
        <v>185</v>
      </c>
    </row>
    <row r="23" spans="1:15" x14ac:dyDescent="0.25">
      <c r="K23" s="29"/>
      <c r="L23" s="29"/>
      <c r="M23" s="29"/>
      <c r="N23" s="29"/>
      <c r="O23" s="29"/>
    </row>
    <row r="24" spans="1:15" x14ac:dyDescent="0.25">
      <c r="A24" s="12" t="s">
        <v>21</v>
      </c>
      <c r="B24" s="12" t="s">
        <v>22</v>
      </c>
      <c r="C24" s="12" t="s">
        <v>23</v>
      </c>
      <c r="D24" s="12" t="s">
        <v>24</v>
      </c>
      <c r="E24" s="112" t="s">
        <v>21</v>
      </c>
      <c r="F24" s="112"/>
      <c r="G24" s="112"/>
      <c r="H24" s="112"/>
      <c r="I24" s="12" t="s">
        <v>22</v>
      </c>
      <c r="J24" s="28" t="s">
        <v>23</v>
      </c>
      <c r="K24" s="62" t="s">
        <v>164</v>
      </c>
      <c r="M24" s="95"/>
      <c r="N24" s="29"/>
      <c r="O24" s="29"/>
    </row>
    <row r="25" spans="1:15" x14ac:dyDescent="0.25">
      <c r="A25" s="17" t="s">
        <v>276</v>
      </c>
      <c r="B25" s="15">
        <v>1</v>
      </c>
      <c r="C25" s="15">
        <v>0</v>
      </c>
      <c r="D25" s="27"/>
      <c r="E25" s="117" t="s">
        <v>222</v>
      </c>
      <c r="F25" s="117"/>
      <c r="G25" s="117"/>
      <c r="H25" s="118"/>
      <c r="I25" s="12"/>
      <c r="J25" s="34"/>
      <c r="K25" s="63"/>
      <c r="M25" s="102"/>
      <c r="N25" s="29"/>
      <c r="O25" s="29"/>
    </row>
    <row r="26" spans="1:15" x14ac:dyDescent="0.25">
      <c r="A26" s="35" t="s">
        <v>159</v>
      </c>
      <c r="B26" s="27"/>
      <c r="C26" s="27"/>
      <c r="D26" s="27"/>
      <c r="E26" s="32"/>
      <c r="F26" s="32"/>
      <c r="G26" s="32"/>
      <c r="H26" s="33"/>
      <c r="I26" s="12"/>
      <c r="J26" s="34"/>
      <c r="K26" s="63"/>
      <c r="M26" s="102"/>
      <c r="N26" s="29"/>
      <c r="O26" s="29"/>
    </row>
    <row r="27" spans="1:15" x14ac:dyDescent="0.25">
      <c r="A27" s="17" t="s">
        <v>160</v>
      </c>
      <c r="B27" s="15">
        <v>2</v>
      </c>
      <c r="C27" s="15">
        <v>0</v>
      </c>
      <c r="D27" s="27"/>
      <c r="E27" s="32"/>
      <c r="F27" s="32"/>
      <c r="G27" s="32"/>
      <c r="H27" s="65"/>
      <c r="I27" s="12"/>
      <c r="J27" s="34"/>
      <c r="K27" s="63"/>
      <c r="M27" s="102"/>
      <c r="N27" s="29"/>
      <c r="O27" s="29"/>
    </row>
    <row r="28" spans="1:15" x14ac:dyDescent="0.25">
      <c r="A28" s="17" t="s">
        <v>161</v>
      </c>
      <c r="B28" s="15"/>
      <c r="C28" s="15"/>
      <c r="D28" s="27"/>
      <c r="E28" s="32"/>
      <c r="F28" s="32"/>
      <c r="G28" s="32"/>
      <c r="H28" s="65"/>
      <c r="I28" s="12"/>
      <c r="J28" s="34"/>
      <c r="K28" s="63"/>
      <c r="M28" s="102"/>
      <c r="N28" s="29"/>
      <c r="O28" s="29"/>
    </row>
    <row r="29" spans="1:15" x14ac:dyDescent="0.25">
      <c r="A29" s="17" t="s">
        <v>162</v>
      </c>
      <c r="B29" s="15"/>
      <c r="C29" s="15"/>
      <c r="D29" s="27"/>
      <c r="E29" s="32"/>
      <c r="F29" s="32"/>
      <c r="G29" s="32"/>
      <c r="H29" s="65"/>
      <c r="I29" s="12"/>
      <c r="J29" s="34"/>
      <c r="K29" s="63"/>
      <c r="M29" s="102"/>
      <c r="N29" s="29"/>
      <c r="O29" s="29"/>
    </row>
    <row r="30" spans="1:15" x14ac:dyDescent="0.25">
      <c r="A30" s="18" t="s">
        <v>163</v>
      </c>
      <c r="B30" s="51">
        <v>2</v>
      </c>
      <c r="C30" s="51">
        <v>0</v>
      </c>
      <c r="D30" s="48"/>
      <c r="E30" s="32"/>
      <c r="F30" s="32"/>
      <c r="G30" s="32"/>
      <c r="H30" s="65"/>
      <c r="I30" s="12"/>
      <c r="J30" s="34"/>
      <c r="K30" s="17"/>
      <c r="M30" s="103"/>
      <c r="N30" s="11"/>
      <c r="O30" s="11"/>
    </row>
    <row r="31" spans="1:15" x14ac:dyDescent="0.25">
      <c r="A31" s="41" t="s">
        <v>277</v>
      </c>
      <c r="B31" s="51">
        <v>0</v>
      </c>
      <c r="C31" s="51">
        <v>1</v>
      </c>
      <c r="D31" s="51"/>
      <c r="E31" s="32"/>
      <c r="F31" s="32"/>
      <c r="G31" s="32"/>
      <c r="H31" s="65"/>
      <c r="I31" s="12"/>
      <c r="J31" s="34"/>
      <c r="K31" s="17"/>
      <c r="M31" s="103"/>
      <c r="N31" s="11"/>
      <c r="O31" s="11"/>
    </row>
    <row r="32" spans="1:15" x14ac:dyDescent="0.25">
      <c r="A32" s="12" t="s">
        <v>19</v>
      </c>
      <c r="B32" s="36" t="s">
        <v>22</v>
      </c>
      <c r="C32" s="36" t="s">
        <v>23</v>
      </c>
      <c r="D32" s="36" t="s">
        <v>24</v>
      </c>
      <c r="E32" s="32"/>
      <c r="F32" s="32"/>
      <c r="G32" s="32"/>
      <c r="H32" s="65"/>
      <c r="I32" s="12" t="s">
        <v>22</v>
      </c>
      <c r="J32" s="28" t="s">
        <v>23</v>
      </c>
      <c r="K32" s="62" t="s">
        <v>164</v>
      </c>
      <c r="M32" s="95"/>
      <c r="N32" s="11"/>
      <c r="O32" s="11"/>
    </row>
    <row r="33" spans="1:13" x14ac:dyDescent="0.25">
      <c r="A33" s="22" t="s">
        <v>20</v>
      </c>
      <c r="B33" s="27">
        <v>5</v>
      </c>
      <c r="C33" s="27">
        <v>1</v>
      </c>
      <c r="D33" s="47"/>
      <c r="E33" s="110" t="s">
        <v>20</v>
      </c>
      <c r="F33" s="111"/>
      <c r="G33" s="111"/>
      <c r="H33" s="113"/>
      <c r="I33" s="33"/>
      <c r="J33" s="36"/>
      <c r="K33" s="41"/>
      <c r="M33" s="104"/>
    </row>
  </sheetData>
  <mergeCells count="6">
    <mergeCell ref="E33:H33"/>
    <mergeCell ref="M1:O1"/>
    <mergeCell ref="A2:D2"/>
    <mergeCell ref="M2:O2"/>
    <mergeCell ref="E24:H24"/>
    <mergeCell ref="E25:H25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11" workbookViewId="0">
      <selection activeCell="B24" sqref="B24"/>
    </sheetView>
  </sheetViews>
  <sheetFormatPr defaultRowHeight="15" x14ac:dyDescent="0.25"/>
  <cols>
    <col min="1" max="1" width="23" customWidth="1"/>
    <col min="2" max="5" width="6.28515625" customWidth="1"/>
    <col min="6" max="8" width="6.28515625" style="50" customWidth="1"/>
    <col min="9" max="19" width="6.28515625" customWidth="1"/>
  </cols>
  <sheetData>
    <row r="1" spans="1:15" ht="16.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 t="s">
        <v>1</v>
      </c>
      <c r="L1" s="4"/>
      <c r="M1" s="107" t="s">
        <v>28</v>
      </c>
      <c r="N1" s="107"/>
      <c r="O1" s="107"/>
    </row>
    <row r="2" spans="1:15" ht="16.5" thickBot="1" x14ac:dyDescent="0.3">
      <c r="A2" s="108" t="s">
        <v>2</v>
      </c>
      <c r="B2" s="108"/>
      <c r="C2" s="108"/>
      <c r="D2" s="108"/>
      <c r="E2" s="2"/>
      <c r="F2" s="2"/>
      <c r="G2" s="2"/>
      <c r="H2" s="2"/>
      <c r="I2" s="6"/>
      <c r="J2" s="2"/>
      <c r="K2" s="1" t="s">
        <v>3</v>
      </c>
      <c r="L2" s="4"/>
      <c r="M2" s="109" t="s">
        <v>109</v>
      </c>
      <c r="N2" s="109"/>
      <c r="O2" s="109"/>
    </row>
    <row r="3" spans="1:15" x14ac:dyDescent="0.25">
      <c r="A3" s="7"/>
      <c r="B3" s="7"/>
      <c r="C3" s="7"/>
      <c r="D3" s="7"/>
      <c r="E3" s="7"/>
      <c r="F3" s="7"/>
      <c r="G3" s="7"/>
      <c r="H3" s="7"/>
      <c r="I3" s="6"/>
      <c r="J3" s="8"/>
      <c r="K3" s="9"/>
      <c r="L3" s="2"/>
      <c r="M3" s="10"/>
      <c r="N3" s="11"/>
      <c r="O3" s="11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141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14" t="s">
        <v>124</v>
      </c>
      <c r="B5" s="15"/>
      <c r="C5" s="16"/>
      <c r="D5" s="15">
        <v>9</v>
      </c>
      <c r="E5" s="15">
        <v>3</v>
      </c>
      <c r="F5" s="45">
        <f>E5/D5</f>
        <v>0.33333333333333331</v>
      </c>
      <c r="G5" s="49">
        <v>3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1</v>
      </c>
      <c r="N5" s="15">
        <v>0</v>
      </c>
      <c r="O5" s="15">
        <f t="shared" ref="O5:O22" si="0">SUM(D5+K5+L5+M5+N5)</f>
        <v>10</v>
      </c>
    </row>
    <row r="6" spans="1:15" x14ac:dyDescent="0.25">
      <c r="A6" s="17" t="s">
        <v>126</v>
      </c>
      <c r="B6" s="15"/>
      <c r="C6" s="16"/>
      <c r="D6" s="15">
        <v>8</v>
      </c>
      <c r="E6" s="15">
        <v>3</v>
      </c>
      <c r="F6" s="45">
        <f t="shared" ref="F6:F20" si="1">E6/D6</f>
        <v>0.375</v>
      </c>
      <c r="G6" s="15">
        <v>3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4</v>
      </c>
      <c r="N6" s="15">
        <v>0</v>
      </c>
      <c r="O6" s="15">
        <f t="shared" si="0"/>
        <v>12</v>
      </c>
    </row>
    <row r="7" spans="1:15" x14ac:dyDescent="0.25">
      <c r="A7" s="17" t="s">
        <v>125</v>
      </c>
      <c r="B7" s="15"/>
      <c r="C7" s="15"/>
      <c r="D7" s="15">
        <v>10</v>
      </c>
      <c r="E7" s="15">
        <v>2</v>
      </c>
      <c r="F7" s="45">
        <f t="shared" si="1"/>
        <v>0.2</v>
      </c>
      <c r="G7" s="15">
        <v>2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f t="shared" si="0"/>
        <v>10</v>
      </c>
    </row>
    <row r="8" spans="1:15" x14ac:dyDescent="0.25">
      <c r="A8" s="17" t="s">
        <v>127</v>
      </c>
      <c r="B8" s="15"/>
      <c r="C8" s="15"/>
      <c r="D8" s="15">
        <v>6</v>
      </c>
      <c r="E8" s="15">
        <v>1</v>
      </c>
      <c r="F8" s="45">
        <f t="shared" si="1"/>
        <v>0.16666666666666666</v>
      </c>
      <c r="G8" s="15">
        <v>1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3</v>
      </c>
      <c r="N8" s="15">
        <v>0</v>
      </c>
      <c r="O8" s="15">
        <f t="shared" si="0"/>
        <v>9</v>
      </c>
    </row>
    <row r="9" spans="1:15" x14ac:dyDescent="0.25">
      <c r="A9" s="17" t="s">
        <v>128</v>
      </c>
      <c r="B9" s="15"/>
      <c r="C9" s="15"/>
      <c r="D9" s="15">
        <v>5</v>
      </c>
      <c r="E9" s="15">
        <v>0</v>
      </c>
      <c r="F9" s="45">
        <f t="shared" si="1"/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1</v>
      </c>
      <c r="N9" s="15">
        <v>0</v>
      </c>
      <c r="O9" s="15">
        <f t="shared" si="0"/>
        <v>6</v>
      </c>
    </row>
    <row r="10" spans="1:15" x14ac:dyDescent="0.25">
      <c r="A10" s="17" t="s">
        <v>129</v>
      </c>
      <c r="B10" s="15"/>
      <c r="C10" s="16"/>
      <c r="D10" s="15">
        <v>9</v>
      </c>
      <c r="E10" s="15">
        <v>4</v>
      </c>
      <c r="F10" s="45">
        <f t="shared" si="1"/>
        <v>0.44444444444444442</v>
      </c>
      <c r="G10" s="15">
        <v>2</v>
      </c>
      <c r="H10" s="15">
        <v>2</v>
      </c>
      <c r="I10" s="15">
        <v>0</v>
      </c>
      <c r="J10" s="15">
        <v>0</v>
      </c>
      <c r="K10" s="15">
        <v>0</v>
      </c>
      <c r="L10" s="15">
        <v>0</v>
      </c>
      <c r="M10" s="15">
        <v>2</v>
      </c>
      <c r="N10" s="15">
        <v>0</v>
      </c>
      <c r="O10" s="15">
        <f t="shared" si="0"/>
        <v>11</v>
      </c>
    </row>
    <row r="11" spans="1:15" x14ac:dyDescent="0.25">
      <c r="A11" s="17" t="s">
        <v>130</v>
      </c>
      <c r="B11" s="15"/>
      <c r="C11" s="15"/>
      <c r="D11" s="15">
        <v>5</v>
      </c>
      <c r="E11" s="15">
        <v>1</v>
      </c>
      <c r="F11" s="45">
        <f t="shared" si="1"/>
        <v>0.2</v>
      </c>
      <c r="G11" s="15">
        <v>1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3</v>
      </c>
      <c r="N11" s="15">
        <v>0</v>
      </c>
      <c r="O11" s="15">
        <f t="shared" si="0"/>
        <v>8</v>
      </c>
    </row>
    <row r="12" spans="1:15" x14ac:dyDescent="0.25">
      <c r="A12" s="17" t="s">
        <v>131</v>
      </c>
      <c r="B12" s="15"/>
      <c r="C12" s="15"/>
      <c r="D12" s="15">
        <v>3</v>
      </c>
      <c r="E12" s="15">
        <v>0</v>
      </c>
      <c r="F12" s="45">
        <f t="shared" si="1"/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f t="shared" si="0"/>
        <v>3</v>
      </c>
    </row>
    <row r="13" spans="1:15" x14ac:dyDescent="0.25">
      <c r="A13" s="17" t="s">
        <v>132</v>
      </c>
      <c r="B13" s="15"/>
      <c r="C13" s="16"/>
      <c r="D13" s="15">
        <v>3</v>
      </c>
      <c r="E13" s="15">
        <v>0</v>
      </c>
      <c r="F13" s="45">
        <f t="shared" si="1"/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f t="shared" si="0"/>
        <v>3</v>
      </c>
    </row>
    <row r="14" spans="1:15" x14ac:dyDescent="0.25">
      <c r="A14" s="17" t="s">
        <v>133</v>
      </c>
      <c r="B14" s="15"/>
      <c r="C14" s="16"/>
      <c r="D14" s="15">
        <v>3</v>
      </c>
      <c r="E14" s="15">
        <v>0</v>
      </c>
      <c r="F14" s="45">
        <f t="shared" si="1"/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f t="shared" si="0"/>
        <v>3</v>
      </c>
    </row>
    <row r="15" spans="1:15" x14ac:dyDescent="0.25">
      <c r="A15" s="17" t="s">
        <v>136</v>
      </c>
      <c r="B15" s="15"/>
      <c r="C15" s="15"/>
      <c r="D15" s="15">
        <v>1</v>
      </c>
      <c r="E15" s="15">
        <v>0</v>
      </c>
      <c r="F15" s="45">
        <f t="shared" si="1"/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f t="shared" si="0"/>
        <v>1</v>
      </c>
    </row>
    <row r="16" spans="1:15" x14ac:dyDescent="0.25">
      <c r="A16" s="17" t="s">
        <v>137</v>
      </c>
      <c r="B16" s="15"/>
      <c r="C16" s="15"/>
      <c r="D16" s="15">
        <v>4</v>
      </c>
      <c r="E16" s="15">
        <v>0</v>
      </c>
      <c r="F16" s="45">
        <f t="shared" si="1"/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</v>
      </c>
      <c r="N16" s="15">
        <v>0</v>
      </c>
      <c r="O16" s="15">
        <f t="shared" si="0"/>
        <v>5</v>
      </c>
    </row>
    <row r="17" spans="1:19" x14ac:dyDescent="0.25">
      <c r="A17" s="17" t="s">
        <v>138</v>
      </c>
      <c r="B17" s="15"/>
      <c r="C17" s="15"/>
      <c r="D17" s="15">
        <v>1</v>
      </c>
      <c r="E17" s="15">
        <v>0</v>
      </c>
      <c r="F17" s="45">
        <f t="shared" si="1"/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f t="shared" si="0"/>
        <v>1</v>
      </c>
    </row>
    <row r="18" spans="1:19" x14ac:dyDescent="0.25">
      <c r="A18" s="18" t="s">
        <v>139</v>
      </c>
      <c r="B18" s="19"/>
      <c r="C18" s="19"/>
      <c r="D18" s="15">
        <v>2</v>
      </c>
      <c r="E18" s="15">
        <v>0</v>
      </c>
      <c r="F18" s="45">
        <f t="shared" si="1"/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1</v>
      </c>
      <c r="N18" s="15">
        <v>0</v>
      </c>
      <c r="O18" s="15">
        <f t="shared" si="0"/>
        <v>3</v>
      </c>
    </row>
    <row r="19" spans="1:19" x14ac:dyDescent="0.25">
      <c r="A19" s="18" t="s">
        <v>140</v>
      </c>
      <c r="B19" s="20"/>
      <c r="C19" s="20"/>
      <c r="D19" s="15">
        <v>6</v>
      </c>
      <c r="E19" s="15">
        <v>0</v>
      </c>
      <c r="F19" s="45">
        <f t="shared" si="1"/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f t="shared" si="0"/>
        <v>6</v>
      </c>
    </row>
    <row r="20" spans="1:19" x14ac:dyDescent="0.25">
      <c r="A20" s="18" t="s">
        <v>267</v>
      </c>
      <c r="B20" s="20"/>
      <c r="C20" s="20"/>
      <c r="D20" s="15">
        <v>2</v>
      </c>
      <c r="E20" s="15">
        <v>0</v>
      </c>
      <c r="F20" s="15">
        <f t="shared" si="1"/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2</v>
      </c>
      <c r="N20" s="15">
        <v>0</v>
      </c>
      <c r="O20" s="15">
        <f t="shared" si="0"/>
        <v>4</v>
      </c>
    </row>
    <row r="21" spans="1:19" x14ac:dyDescent="0.25">
      <c r="A21" s="18"/>
      <c r="B21" s="20"/>
      <c r="C21" s="20"/>
      <c r="D21" s="15"/>
      <c r="E21" s="15"/>
      <c r="F21" s="15"/>
      <c r="G21" s="15"/>
      <c r="H21" s="15"/>
      <c r="I21" s="20"/>
      <c r="J21" s="20"/>
      <c r="K21" s="15"/>
      <c r="L21" s="15"/>
      <c r="M21" s="15"/>
      <c r="N21" s="15"/>
      <c r="O21" s="15">
        <f t="shared" si="0"/>
        <v>0</v>
      </c>
    </row>
    <row r="22" spans="1:19" x14ac:dyDescent="0.25">
      <c r="A22" s="18"/>
      <c r="B22" s="20"/>
      <c r="C22" s="20"/>
      <c r="D22" s="15"/>
      <c r="E22" s="15"/>
      <c r="F22" s="15"/>
      <c r="G22" s="15"/>
      <c r="H22" s="15"/>
      <c r="I22" s="20"/>
      <c r="J22" s="20"/>
      <c r="K22" s="15"/>
      <c r="L22" s="15"/>
      <c r="M22" s="15"/>
      <c r="N22" s="15"/>
      <c r="O22" s="15">
        <f t="shared" si="0"/>
        <v>0</v>
      </c>
    </row>
    <row r="23" spans="1:19" x14ac:dyDescent="0.25">
      <c r="A23" s="21" t="s">
        <v>19</v>
      </c>
      <c r="B23" s="22" t="s">
        <v>5</v>
      </c>
      <c r="C23" s="22" t="s">
        <v>6</v>
      </c>
      <c r="D23" s="22" t="s">
        <v>7</v>
      </c>
      <c r="E23" s="22" t="s">
        <v>8</v>
      </c>
      <c r="F23" s="22" t="s">
        <v>141</v>
      </c>
      <c r="G23" s="22" t="s">
        <v>10</v>
      </c>
      <c r="H23" s="22" t="s">
        <v>11</v>
      </c>
      <c r="I23" s="22" t="s">
        <v>12</v>
      </c>
      <c r="J23" s="22" t="s">
        <v>13</v>
      </c>
      <c r="K23" s="24" t="s">
        <v>14</v>
      </c>
      <c r="L23" s="22" t="s">
        <v>15</v>
      </c>
      <c r="M23" s="22" t="s">
        <v>16</v>
      </c>
      <c r="N23" s="22" t="s">
        <v>17</v>
      </c>
      <c r="O23" s="22" t="s">
        <v>18</v>
      </c>
    </row>
    <row r="24" spans="1:19" x14ac:dyDescent="0.25">
      <c r="A24" s="25" t="s">
        <v>20</v>
      </c>
      <c r="B24" s="15">
        <v>5</v>
      </c>
      <c r="C24" s="15"/>
      <c r="D24" s="26">
        <f>SUM(D5:D22)</f>
        <v>77</v>
      </c>
      <c r="E24" s="26">
        <f>SUM(E5:E22)</f>
        <v>14</v>
      </c>
      <c r="F24" s="42">
        <f>E24/D24</f>
        <v>0.18181818181818182</v>
      </c>
      <c r="G24" s="26">
        <f t="shared" ref="G24:N24" si="2">SUM(G5:G22)</f>
        <v>12</v>
      </c>
      <c r="H24" s="26">
        <f t="shared" si="2"/>
        <v>2</v>
      </c>
      <c r="I24" s="26">
        <f t="shared" si="2"/>
        <v>0</v>
      </c>
      <c r="J24" s="26">
        <f t="shared" si="2"/>
        <v>0</v>
      </c>
      <c r="K24" s="26">
        <f t="shared" si="2"/>
        <v>0</v>
      </c>
      <c r="L24" s="26">
        <f t="shared" si="2"/>
        <v>0</v>
      </c>
      <c r="M24" s="26">
        <f t="shared" si="2"/>
        <v>18</v>
      </c>
      <c r="N24" s="26">
        <f t="shared" si="2"/>
        <v>0</v>
      </c>
      <c r="O24" s="27">
        <f>SUM(D24+K24+L24+M24+N24)</f>
        <v>95</v>
      </c>
    </row>
    <row r="25" spans="1:19" x14ac:dyDescent="0.25">
      <c r="K25" s="29"/>
      <c r="L25" s="29"/>
      <c r="M25" s="29"/>
      <c r="N25" s="29"/>
      <c r="O25" s="29"/>
    </row>
    <row r="26" spans="1:19" x14ac:dyDescent="0.25">
      <c r="A26" s="12" t="s">
        <v>21</v>
      </c>
      <c r="B26" s="12" t="s">
        <v>22</v>
      </c>
      <c r="C26" s="12" t="s">
        <v>23</v>
      </c>
      <c r="D26" s="12" t="s">
        <v>24</v>
      </c>
      <c r="E26" s="112" t="s">
        <v>21</v>
      </c>
      <c r="F26" s="112"/>
      <c r="G26" s="112"/>
      <c r="H26" s="112"/>
      <c r="I26" s="12" t="s">
        <v>22</v>
      </c>
      <c r="J26" s="28" t="s">
        <v>23</v>
      </c>
      <c r="K26" s="12" t="s">
        <v>24</v>
      </c>
      <c r="O26" s="29"/>
      <c r="P26" s="29"/>
      <c r="Q26" s="29"/>
      <c r="R26" s="29"/>
      <c r="S26" s="29"/>
    </row>
    <row r="27" spans="1:19" x14ac:dyDescent="0.25">
      <c r="A27" s="17" t="s">
        <v>134</v>
      </c>
      <c r="B27" s="15">
        <v>0</v>
      </c>
      <c r="C27" s="15">
        <v>1</v>
      </c>
      <c r="D27" s="15"/>
      <c r="E27" s="32"/>
      <c r="F27" s="32"/>
      <c r="G27" s="32"/>
      <c r="H27" s="33"/>
      <c r="I27" s="30"/>
      <c r="J27" s="34"/>
      <c r="K27" s="15"/>
      <c r="O27" s="29"/>
      <c r="P27" s="29"/>
      <c r="Q27" s="29"/>
      <c r="R27" s="29"/>
      <c r="S27" s="29"/>
    </row>
    <row r="28" spans="1:19" x14ac:dyDescent="0.25">
      <c r="A28" s="35" t="s">
        <v>135</v>
      </c>
      <c r="B28" s="15"/>
      <c r="C28" s="15"/>
      <c r="D28" s="15"/>
      <c r="E28" s="32"/>
      <c r="F28" s="32"/>
      <c r="G28" s="32"/>
      <c r="H28" s="33"/>
      <c r="I28" s="30"/>
      <c r="J28" s="34"/>
      <c r="K28" s="15"/>
      <c r="O28" s="29"/>
      <c r="P28" s="29"/>
      <c r="Q28" s="29"/>
      <c r="R28" s="29"/>
      <c r="S28" s="29"/>
    </row>
    <row r="29" spans="1:19" x14ac:dyDescent="0.25">
      <c r="A29" s="17" t="s">
        <v>142</v>
      </c>
      <c r="B29" s="15">
        <v>0</v>
      </c>
      <c r="C29" s="15">
        <v>1</v>
      </c>
      <c r="D29" s="15"/>
      <c r="E29" s="32"/>
      <c r="F29" s="32"/>
      <c r="G29" s="32"/>
      <c r="H29" s="33"/>
      <c r="I29" s="30"/>
      <c r="J29" s="34"/>
      <c r="K29" s="15"/>
      <c r="O29" s="29"/>
      <c r="P29" s="29"/>
      <c r="Q29" s="29"/>
      <c r="R29" s="29"/>
      <c r="S29" s="29"/>
    </row>
    <row r="30" spans="1:19" x14ac:dyDescent="0.25">
      <c r="A30" s="17" t="s">
        <v>136</v>
      </c>
      <c r="B30" s="15">
        <v>0</v>
      </c>
      <c r="C30" s="15">
        <v>1</v>
      </c>
      <c r="D30" s="15"/>
      <c r="E30" s="32"/>
      <c r="F30" s="32"/>
      <c r="G30" s="32"/>
      <c r="H30" s="33"/>
      <c r="I30" s="30"/>
      <c r="J30" s="34"/>
      <c r="K30" s="44"/>
      <c r="O30" s="29"/>
      <c r="P30" s="29"/>
      <c r="Q30" s="29"/>
      <c r="R30" s="29"/>
      <c r="S30" s="29"/>
    </row>
    <row r="31" spans="1:19" x14ac:dyDescent="0.25">
      <c r="A31" s="43"/>
      <c r="B31" s="15"/>
      <c r="C31" s="15"/>
      <c r="D31" s="15"/>
      <c r="E31" s="32"/>
      <c r="F31" s="32"/>
      <c r="G31" s="32"/>
      <c r="H31" s="33"/>
      <c r="I31" s="30"/>
      <c r="J31" s="34"/>
      <c r="K31" s="44"/>
      <c r="O31" s="29"/>
      <c r="P31" s="29"/>
      <c r="Q31" s="29"/>
      <c r="R31" s="29"/>
      <c r="S31" s="29"/>
    </row>
    <row r="32" spans="1:19" x14ac:dyDescent="0.25">
      <c r="A32" s="54"/>
      <c r="B32" s="105"/>
      <c r="C32" s="105"/>
      <c r="D32" s="105"/>
      <c r="E32" s="55"/>
      <c r="F32" s="55"/>
      <c r="G32" s="55"/>
      <c r="H32" s="56"/>
      <c r="I32" s="54"/>
      <c r="J32" s="54"/>
      <c r="K32" s="54"/>
      <c r="O32" s="11"/>
      <c r="P32" s="11"/>
      <c r="Q32" s="11"/>
      <c r="R32" s="11"/>
      <c r="S32" s="11"/>
    </row>
    <row r="33" spans="1:19" x14ac:dyDescent="0.25">
      <c r="A33" s="12" t="s">
        <v>19</v>
      </c>
      <c r="B33" s="36" t="s">
        <v>22</v>
      </c>
      <c r="C33" s="36" t="s">
        <v>23</v>
      </c>
      <c r="D33" s="36" t="s">
        <v>24</v>
      </c>
      <c r="E33" s="38"/>
      <c r="F33" s="38"/>
      <c r="G33" s="38"/>
      <c r="H33" s="39"/>
      <c r="I33" s="12" t="s">
        <v>22</v>
      </c>
      <c r="J33" s="28" t="s">
        <v>23</v>
      </c>
      <c r="K33" s="36" t="s">
        <v>24</v>
      </c>
      <c r="O33" s="11"/>
      <c r="P33" s="11"/>
      <c r="Q33" s="11"/>
      <c r="R33" s="11"/>
      <c r="S33" s="11"/>
    </row>
    <row r="34" spans="1:19" x14ac:dyDescent="0.25">
      <c r="A34" s="22" t="s">
        <v>20</v>
      </c>
      <c r="B34" s="27">
        <v>0</v>
      </c>
      <c r="C34" s="27">
        <v>3</v>
      </c>
      <c r="D34" s="27"/>
      <c r="E34" s="55"/>
      <c r="F34" s="31" t="s">
        <v>20</v>
      </c>
      <c r="G34" s="32"/>
      <c r="H34" s="33"/>
      <c r="I34" s="12"/>
      <c r="J34" s="36"/>
      <c r="K34" s="27"/>
      <c r="O34" s="11"/>
      <c r="P34" s="11"/>
      <c r="Q34" s="11"/>
      <c r="R34" s="11"/>
      <c r="S34" s="11"/>
    </row>
  </sheetData>
  <mergeCells count="4">
    <mergeCell ref="M1:O1"/>
    <mergeCell ref="A2:D2"/>
    <mergeCell ref="M2:O2"/>
    <mergeCell ref="E26:H26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10" workbookViewId="0">
      <selection activeCell="G17" sqref="G17"/>
    </sheetView>
  </sheetViews>
  <sheetFormatPr defaultRowHeight="15" x14ac:dyDescent="0.25"/>
  <cols>
    <col min="1" max="1" width="23" customWidth="1"/>
    <col min="2" max="19" width="6.28515625" customWidth="1"/>
  </cols>
  <sheetData>
    <row r="1" spans="1:15" ht="16.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 t="s">
        <v>1</v>
      </c>
      <c r="L1" s="4"/>
      <c r="M1" s="107" t="s">
        <v>29</v>
      </c>
      <c r="N1" s="107"/>
      <c r="O1" s="107"/>
    </row>
    <row r="2" spans="1:15" ht="16.5" thickBot="1" x14ac:dyDescent="0.3">
      <c r="A2" s="108" t="s">
        <v>2</v>
      </c>
      <c r="B2" s="108"/>
      <c r="C2" s="108"/>
      <c r="D2" s="108"/>
      <c r="E2" s="2"/>
      <c r="F2" s="2"/>
      <c r="G2" s="2"/>
      <c r="H2" s="5"/>
      <c r="I2" s="6"/>
      <c r="J2" s="2"/>
      <c r="K2" s="1" t="s">
        <v>3</v>
      </c>
      <c r="L2" s="4"/>
      <c r="M2" s="109" t="s">
        <v>109</v>
      </c>
      <c r="N2" s="109"/>
      <c r="O2" s="109"/>
    </row>
    <row r="3" spans="1:15" x14ac:dyDescent="0.25">
      <c r="A3" s="7"/>
      <c r="B3" s="7"/>
      <c r="C3" s="7"/>
      <c r="D3" s="7"/>
      <c r="E3" s="7"/>
      <c r="F3" s="7"/>
      <c r="G3" s="7"/>
      <c r="H3" s="7"/>
      <c r="I3" s="6"/>
      <c r="J3" s="8"/>
      <c r="K3" s="9"/>
      <c r="L3" s="2"/>
      <c r="M3" s="10"/>
      <c r="N3" s="11"/>
      <c r="O3" s="11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14" t="s">
        <v>165</v>
      </c>
      <c r="B5" s="15"/>
      <c r="C5" s="16"/>
      <c r="D5" s="15">
        <v>17</v>
      </c>
      <c r="E5" s="15">
        <v>6</v>
      </c>
      <c r="F5" s="45">
        <f t="shared" ref="F5:F17" si="0">E5/D5</f>
        <v>0.35294117647058826</v>
      </c>
      <c r="G5" s="15">
        <v>4</v>
      </c>
      <c r="H5" s="15">
        <v>2</v>
      </c>
      <c r="I5" s="15">
        <v>0</v>
      </c>
      <c r="J5" s="15">
        <v>0</v>
      </c>
      <c r="K5" s="15">
        <v>0</v>
      </c>
      <c r="L5" s="15">
        <v>0</v>
      </c>
      <c r="M5" s="15">
        <v>3</v>
      </c>
      <c r="N5" s="15">
        <v>0</v>
      </c>
      <c r="O5" s="15">
        <f t="shared" ref="O5:O18" si="1">SUM(D5+K5+L5+M5+N5)</f>
        <v>20</v>
      </c>
    </row>
    <row r="6" spans="1:15" x14ac:dyDescent="0.25">
      <c r="A6" s="17" t="s">
        <v>166</v>
      </c>
      <c r="B6" s="15"/>
      <c r="C6" s="16"/>
      <c r="D6" s="15">
        <v>13</v>
      </c>
      <c r="E6" s="15">
        <v>1</v>
      </c>
      <c r="F6" s="45">
        <f t="shared" si="0"/>
        <v>7.6923076923076927E-2</v>
      </c>
      <c r="G6" s="15">
        <v>0</v>
      </c>
      <c r="H6" s="15">
        <v>0</v>
      </c>
      <c r="I6" s="15">
        <v>0</v>
      </c>
      <c r="J6" s="15">
        <v>1</v>
      </c>
      <c r="K6" s="15">
        <v>0</v>
      </c>
      <c r="L6" s="15">
        <v>0</v>
      </c>
      <c r="M6" s="15">
        <v>1</v>
      </c>
      <c r="N6" s="15">
        <v>0</v>
      </c>
      <c r="O6" s="15">
        <f t="shared" si="1"/>
        <v>14</v>
      </c>
    </row>
    <row r="7" spans="1:15" x14ac:dyDescent="0.25">
      <c r="A7" s="17" t="s">
        <v>167</v>
      </c>
      <c r="B7" s="15"/>
      <c r="C7" s="15"/>
      <c r="D7" s="15">
        <v>14</v>
      </c>
      <c r="E7" s="15">
        <v>2</v>
      </c>
      <c r="F7" s="45">
        <f t="shared" si="0"/>
        <v>0.14285714285714285</v>
      </c>
      <c r="G7" s="15">
        <v>2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1</v>
      </c>
      <c r="N7" s="15">
        <v>0</v>
      </c>
      <c r="O7" s="15">
        <f t="shared" si="1"/>
        <v>15</v>
      </c>
    </row>
    <row r="8" spans="1:15" x14ac:dyDescent="0.25">
      <c r="A8" s="17" t="s">
        <v>168</v>
      </c>
      <c r="B8" s="15"/>
      <c r="C8" s="15"/>
      <c r="D8" s="15">
        <v>18</v>
      </c>
      <c r="E8" s="15">
        <v>10</v>
      </c>
      <c r="F8" s="45">
        <f t="shared" si="0"/>
        <v>0.55555555555555558</v>
      </c>
      <c r="G8" s="15">
        <v>7</v>
      </c>
      <c r="H8" s="15">
        <v>2</v>
      </c>
      <c r="I8" s="15">
        <v>0</v>
      </c>
      <c r="J8" s="15">
        <v>1</v>
      </c>
      <c r="K8" s="15">
        <v>0</v>
      </c>
      <c r="L8" s="15">
        <v>1</v>
      </c>
      <c r="M8" s="15">
        <v>1</v>
      </c>
      <c r="N8" s="15">
        <v>0</v>
      </c>
      <c r="O8" s="15">
        <f t="shared" si="1"/>
        <v>20</v>
      </c>
    </row>
    <row r="9" spans="1:15" x14ac:dyDescent="0.25">
      <c r="A9" s="17" t="s">
        <v>169</v>
      </c>
      <c r="B9" s="15"/>
      <c r="C9" s="15"/>
      <c r="D9" s="15">
        <v>8</v>
      </c>
      <c r="E9" s="15">
        <v>0</v>
      </c>
      <c r="F9" s="45">
        <f t="shared" si="0"/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2</v>
      </c>
      <c r="M9" s="15">
        <v>3</v>
      </c>
      <c r="N9" s="15">
        <v>0</v>
      </c>
      <c r="O9" s="15">
        <f t="shared" si="1"/>
        <v>13</v>
      </c>
    </row>
    <row r="10" spans="1:15" x14ac:dyDescent="0.25">
      <c r="A10" s="17" t="s">
        <v>170</v>
      </c>
      <c r="B10" s="15"/>
      <c r="C10" s="16"/>
      <c r="D10" s="15">
        <v>20</v>
      </c>
      <c r="E10" s="15">
        <v>8</v>
      </c>
      <c r="F10" s="45">
        <f t="shared" si="0"/>
        <v>0.4</v>
      </c>
      <c r="G10" s="15">
        <v>7</v>
      </c>
      <c r="H10" s="15">
        <v>1</v>
      </c>
      <c r="I10" s="15">
        <v>0</v>
      </c>
      <c r="J10" s="15">
        <v>0</v>
      </c>
      <c r="K10" s="15">
        <v>0</v>
      </c>
      <c r="L10" s="15">
        <v>0</v>
      </c>
      <c r="M10" s="15">
        <v>1</v>
      </c>
      <c r="N10" s="15">
        <v>0</v>
      </c>
      <c r="O10" s="15">
        <f t="shared" si="1"/>
        <v>21</v>
      </c>
    </row>
    <row r="11" spans="1:15" x14ac:dyDescent="0.25">
      <c r="A11" s="17" t="s">
        <v>171</v>
      </c>
      <c r="B11" s="15"/>
      <c r="C11" s="15"/>
      <c r="D11" s="15">
        <v>9</v>
      </c>
      <c r="E11" s="15">
        <v>7</v>
      </c>
      <c r="F11" s="45">
        <f t="shared" si="0"/>
        <v>0.77777777777777779</v>
      </c>
      <c r="G11" s="15">
        <v>5</v>
      </c>
      <c r="H11" s="15">
        <v>1</v>
      </c>
      <c r="I11" s="15">
        <v>1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f t="shared" si="1"/>
        <v>9</v>
      </c>
    </row>
    <row r="12" spans="1:15" x14ac:dyDescent="0.25">
      <c r="A12" s="17" t="s">
        <v>172</v>
      </c>
      <c r="B12" s="15"/>
      <c r="C12" s="15"/>
      <c r="D12" s="15">
        <v>17</v>
      </c>
      <c r="E12" s="15">
        <v>1</v>
      </c>
      <c r="F12" s="45">
        <f t="shared" si="0"/>
        <v>5.8823529411764705E-2</v>
      </c>
      <c r="G12" s="15">
        <v>1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3</v>
      </c>
      <c r="N12" s="15">
        <v>0</v>
      </c>
      <c r="O12" s="15">
        <f t="shared" si="1"/>
        <v>20</v>
      </c>
    </row>
    <row r="13" spans="1:15" x14ac:dyDescent="0.25">
      <c r="A13" s="17" t="s">
        <v>173</v>
      </c>
      <c r="B13" s="15"/>
      <c r="C13" s="16"/>
      <c r="D13" s="15">
        <v>6</v>
      </c>
      <c r="E13" s="15">
        <v>2</v>
      </c>
      <c r="F13" s="45">
        <f t="shared" si="0"/>
        <v>0.33333333333333331</v>
      </c>
      <c r="G13" s="15">
        <v>2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2</v>
      </c>
      <c r="N13" s="15">
        <v>0</v>
      </c>
      <c r="O13" s="15">
        <f t="shared" si="1"/>
        <v>8</v>
      </c>
    </row>
    <row r="14" spans="1:15" x14ac:dyDescent="0.25">
      <c r="A14" s="17" t="s">
        <v>174</v>
      </c>
      <c r="B14" s="15"/>
      <c r="C14" s="16"/>
      <c r="D14" s="15">
        <v>9</v>
      </c>
      <c r="E14" s="15">
        <v>2</v>
      </c>
      <c r="F14" s="45">
        <f t="shared" si="0"/>
        <v>0.22222222222222221</v>
      </c>
      <c r="G14" s="15">
        <v>2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f t="shared" si="1"/>
        <v>9</v>
      </c>
    </row>
    <row r="15" spans="1:15" x14ac:dyDescent="0.25">
      <c r="A15" s="17" t="s">
        <v>175</v>
      </c>
      <c r="B15" s="15"/>
      <c r="C15" s="15"/>
      <c r="D15" s="15">
        <v>13</v>
      </c>
      <c r="E15" s="15">
        <v>4</v>
      </c>
      <c r="F15" s="45">
        <f t="shared" si="0"/>
        <v>0.30769230769230771</v>
      </c>
      <c r="G15" s="15">
        <v>4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5</v>
      </c>
      <c r="N15" s="15">
        <v>0</v>
      </c>
      <c r="O15" s="15">
        <f t="shared" si="1"/>
        <v>18</v>
      </c>
    </row>
    <row r="16" spans="1:15" x14ac:dyDescent="0.25">
      <c r="A16" s="17" t="s">
        <v>176</v>
      </c>
      <c r="B16" s="15"/>
      <c r="C16" s="15"/>
      <c r="D16" s="15">
        <v>6</v>
      </c>
      <c r="E16" s="15">
        <v>1</v>
      </c>
      <c r="F16" s="45">
        <f t="shared" si="0"/>
        <v>0.16666666666666666</v>
      </c>
      <c r="G16" s="15">
        <v>1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3</v>
      </c>
      <c r="N16" s="15">
        <v>0</v>
      </c>
      <c r="O16" s="15">
        <f t="shared" si="1"/>
        <v>9</v>
      </c>
    </row>
    <row r="17" spans="1:15" x14ac:dyDescent="0.25">
      <c r="A17" s="17" t="s">
        <v>288</v>
      </c>
      <c r="B17" s="15"/>
      <c r="C17" s="15"/>
      <c r="D17" s="15">
        <v>8</v>
      </c>
      <c r="E17" s="15">
        <v>3</v>
      </c>
      <c r="F17" s="45">
        <f t="shared" si="0"/>
        <v>0.375</v>
      </c>
      <c r="G17" s="15">
        <v>3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15">
        <v>0</v>
      </c>
      <c r="O17" s="15">
        <f t="shared" si="1"/>
        <v>9</v>
      </c>
    </row>
    <row r="18" spans="1:15" x14ac:dyDescent="0.25">
      <c r="A18" s="18"/>
      <c r="B18" s="19"/>
      <c r="C18" s="19"/>
      <c r="D18" s="19"/>
      <c r="E18" s="19"/>
      <c r="F18" s="42"/>
      <c r="G18" s="19"/>
      <c r="H18" s="15"/>
      <c r="I18" s="15"/>
      <c r="J18" s="15"/>
      <c r="K18" s="15"/>
      <c r="L18" s="19"/>
      <c r="M18" s="19"/>
      <c r="N18" s="19"/>
      <c r="O18" s="15">
        <f t="shared" si="1"/>
        <v>0</v>
      </c>
    </row>
    <row r="19" spans="1:15" x14ac:dyDescent="0.25">
      <c r="A19" s="21" t="s">
        <v>19</v>
      </c>
      <c r="B19" s="22" t="s">
        <v>5</v>
      </c>
      <c r="C19" s="22" t="s">
        <v>6</v>
      </c>
      <c r="D19" s="22" t="s">
        <v>7</v>
      </c>
      <c r="E19" s="22" t="s">
        <v>8</v>
      </c>
      <c r="F19" s="23" t="s">
        <v>9</v>
      </c>
      <c r="G19" s="22" t="s">
        <v>10</v>
      </c>
      <c r="H19" s="22" t="s">
        <v>11</v>
      </c>
      <c r="I19" s="22" t="s">
        <v>12</v>
      </c>
      <c r="J19" s="22" t="s">
        <v>13</v>
      </c>
      <c r="K19" s="24" t="s">
        <v>14</v>
      </c>
      <c r="L19" s="22" t="s">
        <v>15</v>
      </c>
      <c r="M19" s="22" t="s">
        <v>16</v>
      </c>
      <c r="N19" s="22" t="s">
        <v>17</v>
      </c>
      <c r="O19" s="22" t="s">
        <v>18</v>
      </c>
    </row>
    <row r="20" spans="1:15" x14ac:dyDescent="0.25">
      <c r="A20" s="25" t="s">
        <v>20</v>
      </c>
      <c r="B20" s="27">
        <v>6</v>
      </c>
      <c r="C20" s="15"/>
      <c r="D20" s="26">
        <f>SUM(D5:D18)</f>
        <v>158</v>
      </c>
      <c r="E20" s="26">
        <f>SUM(E5:E18)</f>
        <v>47</v>
      </c>
      <c r="F20" s="42">
        <f>E20/D20</f>
        <v>0.29746835443037972</v>
      </c>
      <c r="G20" s="26">
        <f>SUM(G5:G18)</f>
        <v>38</v>
      </c>
      <c r="H20" s="26">
        <f>SUM(H5:H18)</f>
        <v>6</v>
      </c>
      <c r="I20" s="26">
        <f>SUM(I5:I18)</f>
        <v>1</v>
      </c>
      <c r="J20" s="26">
        <f>SUM(J5:J18)</f>
        <v>2</v>
      </c>
      <c r="K20" s="26">
        <f>SUM(K5:K18)</f>
        <v>0</v>
      </c>
      <c r="L20" s="26">
        <f>SUM(L5:L18)</f>
        <v>3</v>
      </c>
      <c r="M20" s="26">
        <f>SUM(M5:M18)</f>
        <v>24</v>
      </c>
      <c r="N20" s="26">
        <f>SUM(N5:N18)</f>
        <v>0</v>
      </c>
      <c r="O20" s="27">
        <f>SUM(D20+K20+L20+M20+N20)</f>
        <v>185</v>
      </c>
    </row>
    <row r="21" spans="1:15" x14ac:dyDescent="0.25">
      <c r="K21" s="29"/>
      <c r="L21" s="29"/>
      <c r="M21" s="29"/>
      <c r="N21" s="29"/>
      <c r="O21" s="29"/>
    </row>
    <row r="22" spans="1:15" x14ac:dyDescent="0.25">
      <c r="A22" s="12" t="s">
        <v>21</v>
      </c>
      <c r="B22" s="12" t="s">
        <v>22</v>
      </c>
      <c r="C22" s="12" t="s">
        <v>23</v>
      </c>
      <c r="D22" s="12" t="s">
        <v>24</v>
      </c>
      <c r="E22" s="110" t="s">
        <v>21</v>
      </c>
      <c r="F22" s="111"/>
      <c r="G22" s="111"/>
      <c r="H22" s="113"/>
      <c r="I22" s="12" t="s">
        <v>22</v>
      </c>
      <c r="J22" s="28" t="s">
        <v>23</v>
      </c>
      <c r="K22" s="62" t="s">
        <v>24</v>
      </c>
      <c r="M22" s="95"/>
      <c r="N22" s="29"/>
      <c r="O22" s="29"/>
    </row>
    <row r="23" spans="1:15" x14ac:dyDescent="0.25">
      <c r="A23" s="66" t="s">
        <v>177</v>
      </c>
      <c r="B23" s="15">
        <v>1</v>
      </c>
      <c r="C23" s="15">
        <v>1</v>
      </c>
      <c r="D23" s="15"/>
      <c r="E23" s="32"/>
      <c r="F23" s="32"/>
      <c r="G23" s="32"/>
      <c r="H23" s="33"/>
      <c r="I23" s="27"/>
      <c r="J23" s="84"/>
      <c r="K23" s="85"/>
      <c r="M23" s="96"/>
      <c r="N23" s="29"/>
      <c r="O23" s="29"/>
    </row>
    <row r="24" spans="1:15" x14ac:dyDescent="0.25">
      <c r="A24" s="35" t="s">
        <v>175</v>
      </c>
      <c r="B24" s="15"/>
      <c r="C24" s="15"/>
      <c r="D24" s="15"/>
      <c r="E24" s="32"/>
      <c r="F24" s="32"/>
      <c r="G24" s="32"/>
      <c r="H24" s="33"/>
      <c r="I24" s="27"/>
      <c r="J24" s="84"/>
      <c r="K24" s="85"/>
      <c r="M24" s="96"/>
      <c r="N24" s="29"/>
      <c r="O24" s="29"/>
    </row>
    <row r="25" spans="1:15" x14ac:dyDescent="0.25">
      <c r="A25" s="66" t="s">
        <v>178</v>
      </c>
      <c r="B25" s="15"/>
      <c r="C25" s="15"/>
      <c r="D25" s="15">
        <v>2</v>
      </c>
      <c r="E25" s="32"/>
      <c r="F25" s="32"/>
      <c r="G25" s="32"/>
      <c r="H25" s="33"/>
      <c r="I25" s="27"/>
      <c r="J25" s="84"/>
      <c r="K25" s="85"/>
      <c r="M25" s="96"/>
      <c r="N25" s="29"/>
      <c r="O25" s="29"/>
    </row>
    <row r="26" spans="1:15" x14ac:dyDescent="0.25">
      <c r="A26" s="66" t="s">
        <v>179</v>
      </c>
      <c r="B26" s="15">
        <v>2</v>
      </c>
      <c r="C26" s="15">
        <v>0</v>
      </c>
      <c r="D26" s="15"/>
      <c r="E26" s="32"/>
      <c r="F26" s="32"/>
      <c r="G26" s="32"/>
      <c r="H26" s="33"/>
      <c r="I26" s="27"/>
      <c r="J26" s="84"/>
      <c r="K26" s="85"/>
      <c r="M26" s="96"/>
      <c r="N26" s="29"/>
      <c r="O26" s="29"/>
    </row>
    <row r="27" spans="1:15" x14ac:dyDescent="0.25">
      <c r="A27" s="66" t="s">
        <v>286</v>
      </c>
      <c r="B27" s="15">
        <v>0</v>
      </c>
      <c r="C27" s="15">
        <v>1</v>
      </c>
      <c r="D27" s="15"/>
      <c r="E27" s="32"/>
      <c r="F27" s="32"/>
      <c r="G27" s="32"/>
      <c r="H27" s="33"/>
      <c r="I27" s="27"/>
      <c r="J27" s="84"/>
      <c r="K27" s="85"/>
      <c r="M27" s="96"/>
      <c r="N27" s="29"/>
      <c r="O27" s="29"/>
    </row>
    <row r="28" spans="1:15" x14ac:dyDescent="0.25">
      <c r="A28" s="82" t="s">
        <v>287</v>
      </c>
      <c r="B28" s="51">
        <v>0</v>
      </c>
      <c r="C28" s="51">
        <v>1</v>
      </c>
      <c r="D28" s="51"/>
      <c r="E28" s="32"/>
      <c r="F28" s="32"/>
      <c r="G28" s="32"/>
      <c r="H28" s="33"/>
      <c r="I28" s="27"/>
      <c r="J28" s="84"/>
      <c r="K28" s="79"/>
      <c r="M28" s="97"/>
      <c r="N28" s="11"/>
      <c r="O28" s="11"/>
    </row>
    <row r="29" spans="1:15" x14ac:dyDescent="0.25">
      <c r="A29" s="83" t="s">
        <v>212</v>
      </c>
      <c r="B29" s="64"/>
      <c r="C29" s="64"/>
      <c r="D29" s="64"/>
      <c r="E29" s="32"/>
      <c r="F29" s="32"/>
      <c r="G29" s="32"/>
      <c r="H29" s="33"/>
      <c r="I29" s="27"/>
      <c r="J29" s="84"/>
      <c r="K29" s="79"/>
      <c r="M29" s="97"/>
      <c r="N29" s="11"/>
      <c r="O29" s="11"/>
    </row>
    <row r="30" spans="1:15" x14ac:dyDescent="0.25">
      <c r="A30" s="12" t="s">
        <v>19</v>
      </c>
      <c r="B30" s="36" t="s">
        <v>22</v>
      </c>
      <c r="C30" s="36" t="s">
        <v>23</v>
      </c>
      <c r="D30" s="36" t="s">
        <v>24</v>
      </c>
      <c r="E30" s="99"/>
      <c r="F30" s="99"/>
      <c r="G30" s="99"/>
      <c r="H30" s="94"/>
      <c r="I30" s="12" t="s">
        <v>22</v>
      </c>
      <c r="J30" s="28" t="s">
        <v>23</v>
      </c>
      <c r="K30" s="62" t="s">
        <v>24</v>
      </c>
      <c r="M30" s="95"/>
      <c r="N30" s="11"/>
      <c r="O30" s="11"/>
    </row>
    <row r="31" spans="1:15" x14ac:dyDescent="0.25">
      <c r="A31" s="22" t="s">
        <v>20</v>
      </c>
      <c r="B31" s="27">
        <v>3</v>
      </c>
      <c r="C31" s="27">
        <v>3</v>
      </c>
      <c r="D31" s="27"/>
      <c r="E31" s="112" t="s">
        <v>20</v>
      </c>
      <c r="F31" s="112"/>
      <c r="G31" s="112"/>
      <c r="H31" s="112"/>
      <c r="I31" s="27"/>
      <c r="J31" s="71"/>
      <c r="K31" s="48"/>
      <c r="M31" s="98"/>
    </row>
  </sheetData>
  <mergeCells count="5">
    <mergeCell ref="E22:H22"/>
    <mergeCell ref="E31:H31"/>
    <mergeCell ref="M1:O1"/>
    <mergeCell ref="A2:D2"/>
    <mergeCell ref="M2:O2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4" workbookViewId="0">
      <selection activeCell="E29" sqref="E29"/>
    </sheetView>
  </sheetViews>
  <sheetFormatPr defaultRowHeight="15" x14ac:dyDescent="0.25"/>
  <cols>
    <col min="1" max="1" width="23" customWidth="1"/>
    <col min="2" max="19" width="6.28515625" customWidth="1"/>
  </cols>
  <sheetData>
    <row r="1" spans="1:15" ht="16.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 t="s">
        <v>1</v>
      </c>
      <c r="L1" s="4"/>
      <c r="M1" s="107" t="s">
        <v>30</v>
      </c>
      <c r="N1" s="107"/>
      <c r="O1" s="107"/>
    </row>
    <row r="2" spans="1:15" ht="16.5" thickBot="1" x14ac:dyDescent="0.3">
      <c r="A2" s="108" t="s">
        <v>2</v>
      </c>
      <c r="B2" s="108"/>
      <c r="C2" s="108"/>
      <c r="D2" s="108"/>
      <c r="E2" s="2"/>
      <c r="F2" s="2"/>
      <c r="G2" s="2"/>
      <c r="H2" s="5"/>
      <c r="I2" s="6"/>
      <c r="J2" s="2"/>
      <c r="K2" s="1" t="s">
        <v>3</v>
      </c>
      <c r="L2" s="4"/>
      <c r="M2" s="109" t="s">
        <v>109</v>
      </c>
      <c r="N2" s="109"/>
      <c r="O2" s="109"/>
    </row>
    <row r="3" spans="1:15" x14ac:dyDescent="0.25">
      <c r="A3" s="7"/>
      <c r="B3" s="7"/>
      <c r="C3" s="7"/>
      <c r="D3" s="7"/>
      <c r="E3" s="7"/>
      <c r="F3" s="7"/>
      <c r="G3" s="7"/>
      <c r="H3" s="7"/>
      <c r="I3" s="6"/>
      <c r="J3" s="8"/>
      <c r="K3" s="9"/>
      <c r="L3" s="2"/>
      <c r="M3" s="10"/>
      <c r="N3" s="11"/>
      <c r="O3" s="11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14" t="s">
        <v>184</v>
      </c>
      <c r="B5" s="15"/>
      <c r="C5" s="16"/>
      <c r="D5" s="15">
        <v>11</v>
      </c>
      <c r="E5" s="15">
        <v>5</v>
      </c>
      <c r="F5" s="45">
        <f t="shared" ref="F5:F24" si="0">E5/D5</f>
        <v>0.45454545454545453</v>
      </c>
      <c r="G5" s="15">
        <v>5</v>
      </c>
      <c r="H5" s="15">
        <v>0</v>
      </c>
      <c r="I5" s="15">
        <v>0</v>
      </c>
      <c r="J5" s="15">
        <v>0</v>
      </c>
      <c r="K5" s="15">
        <v>0</v>
      </c>
      <c r="L5" s="15">
        <v>1</v>
      </c>
      <c r="M5" s="15">
        <v>3</v>
      </c>
      <c r="N5" s="15">
        <v>0</v>
      </c>
      <c r="O5" s="15">
        <f t="shared" ref="O5:O22" si="1">SUM(D5+K5+L5+M5+N5)</f>
        <v>15</v>
      </c>
    </row>
    <row r="6" spans="1:15" x14ac:dyDescent="0.25">
      <c r="A6" s="17" t="s">
        <v>185</v>
      </c>
      <c r="B6" s="15"/>
      <c r="C6" s="16"/>
      <c r="D6" s="15">
        <v>11</v>
      </c>
      <c r="E6" s="15">
        <v>2</v>
      </c>
      <c r="F6" s="45">
        <f t="shared" si="0"/>
        <v>0.18181818181818182</v>
      </c>
      <c r="G6" s="15">
        <v>1</v>
      </c>
      <c r="H6" s="15">
        <v>1</v>
      </c>
      <c r="I6" s="15">
        <v>0</v>
      </c>
      <c r="J6" s="15">
        <v>0</v>
      </c>
      <c r="K6" s="15">
        <v>0</v>
      </c>
      <c r="L6" s="15">
        <v>1</v>
      </c>
      <c r="M6" s="15">
        <v>3</v>
      </c>
      <c r="N6" s="15">
        <v>0</v>
      </c>
      <c r="O6" s="15">
        <f t="shared" si="1"/>
        <v>15</v>
      </c>
    </row>
    <row r="7" spans="1:15" x14ac:dyDescent="0.25">
      <c r="A7" s="17" t="s">
        <v>186</v>
      </c>
      <c r="B7" s="15"/>
      <c r="C7" s="15"/>
      <c r="D7" s="15">
        <v>13</v>
      </c>
      <c r="E7" s="15">
        <v>9</v>
      </c>
      <c r="F7" s="45">
        <f t="shared" si="0"/>
        <v>0.69230769230769229</v>
      </c>
      <c r="G7" s="15">
        <v>5</v>
      </c>
      <c r="H7" s="15">
        <v>2</v>
      </c>
      <c r="I7" s="15">
        <v>2</v>
      </c>
      <c r="J7" s="15">
        <v>0</v>
      </c>
      <c r="K7" s="15">
        <v>0</v>
      </c>
      <c r="L7" s="15">
        <v>0</v>
      </c>
      <c r="M7" s="15">
        <v>2</v>
      </c>
      <c r="N7" s="15">
        <v>0</v>
      </c>
      <c r="O7" s="15">
        <f t="shared" si="1"/>
        <v>15</v>
      </c>
    </row>
    <row r="8" spans="1:15" x14ac:dyDescent="0.25">
      <c r="A8" s="17" t="s">
        <v>187</v>
      </c>
      <c r="B8" s="15"/>
      <c r="C8" s="15"/>
      <c r="D8" s="15">
        <v>12</v>
      </c>
      <c r="E8" s="15">
        <v>5</v>
      </c>
      <c r="F8" s="45">
        <f t="shared" si="0"/>
        <v>0.41666666666666669</v>
      </c>
      <c r="G8" s="15">
        <v>3</v>
      </c>
      <c r="H8" s="15">
        <v>2</v>
      </c>
      <c r="I8" s="15">
        <v>0</v>
      </c>
      <c r="J8" s="15">
        <v>0</v>
      </c>
      <c r="K8" s="15">
        <v>0</v>
      </c>
      <c r="L8" s="15">
        <v>0</v>
      </c>
      <c r="M8" s="15">
        <v>3</v>
      </c>
      <c r="N8" s="15">
        <v>0</v>
      </c>
      <c r="O8" s="15">
        <f t="shared" si="1"/>
        <v>15</v>
      </c>
    </row>
    <row r="9" spans="1:15" x14ac:dyDescent="0.25">
      <c r="A9" s="17" t="s">
        <v>188</v>
      </c>
      <c r="B9" s="15"/>
      <c r="C9" s="15"/>
      <c r="D9" s="15">
        <v>10</v>
      </c>
      <c r="E9" s="15">
        <v>2</v>
      </c>
      <c r="F9" s="45">
        <f t="shared" si="0"/>
        <v>0.2</v>
      </c>
      <c r="G9" s="15">
        <v>2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2</v>
      </c>
      <c r="N9" s="15">
        <v>0</v>
      </c>
      <c r="O9" s="15">
        <f t="shared" si="1"/>
        <v>12</v>
      </c>
    </row>
    <row r="10" spans="1:15" x14ac:dyDescent="0.25">
      <c r="A10" s="17" t="s">
        <v>189</v>
      </c>
      <c r="B10" s="15"/>
      <c r="C10" s="16"/>
      <c r="D10" s="15">
        <v>14</v>
      </c>
      <c r="E10" s="15">
        <v>4</v>
      </c>
      <c r="F10" s="45">
        <f t="shared" si="0"/>
        <v>0.2857142857142857</v>
      </c>
      <c r="G10" s="15">
        <v>4</v>
      </c>
      <c r="H10" s="15">
        <v>0</v>
      </c>
      <c r="I10" s="15">
        <v>0</v>
      </c>
      <c r="J10" s="15">
        <v>0</v>
      </c>
      <c r="K10" s="15">
        <v>0</v>
      </c>
      <c r="L10" s="15">
        <v>1</v>
      </c>
      <c r="M10" s="15">
        <v>0</v>
      </c>
      <c r="N10" s="15">
        <v>0</v>
      </c>
      <c r="O10" s="15">
        <f t="shared" si="1"/>
        <v>15</v>
      </c>
    </row>
    <row r="11" spans="1:15" x14ac:dyDescent="0.25">
      <c r="A11" s="17" t="s">
        <v>190</v>
      </c>
      <c r="B11" s="15"/>
      <c r="C11" s="15"/>
      <c r="D11" s="15">
        <v>11</v>
      </c>
      <c r="E11" s="15">
        <v>2</v>
      </c>
      <c r="F11" s="45">
        <f t="shared" si="0"/>
        <v>0.18181818181818182</v>
      </c>
      <c r="G11" s="15">
        <v>2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f t="shared" si="1"/>
        <v>11</v>
      </c>
    </row>
    <row r="12" spans="1:15" x14ac:dyDescent="0.25">
      <c r="A12" s="17" t="s">
        <v>191</v>
      </c>
      <c r="B12" s="15"/>
      <c r="C12" s="15"/>
      <c r="D12" s="15">
        <v>9</v>
      </c>
      <c r="E12" s="15">
        <v>0</v>
      </c>
      <c r="F12" s="45">
        <f t="shared" si="0"/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3</v>
      </c>
      <c r="N12" s="15">
        <v>0</v>
      </c>
      <c r="O12" s="15">
        <f t="shared" si="1"/>
        <v>12</v>
      </c>
    </row>
    <row r="13" spans="1:15" x14ac:dyDescent="0.25">
      <c r="A13" s="17" t="s">
        <v>192</v>
      </c>
      <c r="B13" s="15"/>
      <c r="C13" s="16"/>
      <c r="D13" s="15">
        <v>5</v>
      </c>
      <c r="E13" s="15">
        <v>1</v>
      </c>
      <c r="F13" s="45">
        <f t="shared" si="0"/>
        <v>0.2</v>
      </c>
      <c r="G13" s="15">
        <v>1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1</v>
      </c>
      <c r="N13" s="15">
        <v>0</v>
      </c>
      <c r="O13" s="15">
        <f t="shared" si="1"/>
        <v>6</v>
      </c>
    </row>
    <row r="14" spans="1:15" x14ac:dyDescent="0.25">
      <c r="A14" s="17" t="s">
        <v>193</v>
      </c>
      <c r="B14" s="15"/>
      <c r="C14" s="16"/>
      <c r="D14" s="15">
        <v>9</v>
      </c>
      <c r="E14" s="15">
        <v>2</v>
      </c>
      <c r="F14" s="45">
        <f t="shared" si="0"/>
        <v>0.22222222222222221</v>
      </c>
      <c r="G14" s="15">
        <v>2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2</v>
      </c>
      <c r="N14" s="15">
        <v>0</v>
      </c>
      <c r="O14" s="15">
        <f t="shared" si="1"/>
        <v>11</v>
      </c>
    </row>
    <row r="15" spans="1:15" x14ac:dyDescent="0.25">
      <c r="A15" s="17" t="s">
        <v>200</v>
      </c>
      <c r="B15" s="15"/>
      <c r="C15" s="15"/>
      <c r="D15" s="15">
        <v>2</v>
      </c>
      <c r="E15" s="15">
        <v>0</v>
      </c>
      <c r="F15" s="45">
        <f t="shared" si="0"/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</v>
      </c>
      <c r="N15" s="15">
        <v>0</v>
      </c>
      <c r="O15" s="15">
        <f t="shared" si="1"/>
        <v>3</v>
      </c>
    </row>
    <row r="16" spans="1:15" x14ac:dyDescent="0.25">
      <c r="A16" s="17"/>
      <c r="B16" s="15"/>
      <c r="C16" s="15"/>
      <c r="D16" s="15"/>
      <c r="E16" s="15"/>
      <c r="F16" s="45" t="e">
        <f t="shared" si="0"/>
        <v>#DIV/0!</v>
      </c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x14ac:dyDescent="0.25">
      <c r="A17" s="17"/>
      <c r="B17" s="15"/>
      <c r="C17" s="15"/>
      <c r="D17" s="15"/>
      <c r="E17" s="15"/>
      <c r="F17" s="45" t="e">
        <f t="shared" si="0"/>
        <v>#DIV/0!</v>
      </c>
      <c r="G17" s="15"/>
      <c r="H17" s="15"/>
      <c r="I17" s="15"/>
      <c r="J17" s="15"/>
      <c r="K17" s="15"/>
      <c r="L17" s="15"/>
      <c r="M17" s="15"/>
      <c r="N17" s="15"/>
      <c r="O17" s="15">
        <f t="shared" si="1"/>
        <v>0</v>
      </c>
    </row>
    <row r="18" spans="1:15" x14ac:dyDescent="0.25">
      <c r="A18" s="18"/>
      <c r="B18" s="19"/>
      <c r="C18" s="19"/>
      <c r="D18" s="19"/>
      <c r="E18" s="19"/>
      <c r="F18" s="45" t="e">
        <f t="shared" si="0"/>
        <v>#DIV/0!</v>
      </c>
      <c r="G18" s="19"/>
      <c r="H18" s="15"/>
      <c r="I18" s="15"/>
      <c r="J18" s="15"/>
      <c r="K18" s="15"/>
      <c r="L18" s="19"/>
      <c r="M18" s="19"/>
      <c r="N18" s="19"/>
      <c r="O18" s="15">
        <f t="shared" si="1"/>
        <v>0</v>
      </c>
    </row>
    <row r="19" spans="1:15" x14ac:dyDescent="0.25">
      <c r="A19" s="18"/>
      <c r="B19" s="20"/>
      <c r="C19" s="20"/>
      <c r="D19" s="20"/>
      <c r="E19" s="20"/>
      <c r="F19" s="45" t="e">
        <f t="shared" si="0"/>
        <v>#DIV/0!</v>
      </c>
      <c r="G19" s="20"/>
      <c r="H19" s="20"/>
      <c r="I19" s="20"/>
      <c r="J19" s="20"/>
      <c r="K19" s="20"/>
      <c r="L19" s="20"/>
      <c r="M19" s="20"/>
      <c r="N19" s="20"/>
      <c r="O19" s="15">
        <f t="shared" si="1"/>
        <v>0</v>
      </c>
    </row>
    <row r="20" spans="1:15" x14ac:dyDescent="0.25">
      <c r="A20" s="18"/>
      <c r="B20" s="20"/>
      <c r="C20" s="20"/>
      <c r="D20" s="20"/>
      <c r="E20" s="20"/>
      <c r="F20" s="45" t="e">
        <f t="shared" si="0"/>
        <v>#DIV/0!</v>
      </c>
      <c r="G20" s="20"/>
      <c r="H20" s="20"/>
      <c r="I20" s="20"/>
      <c r="J20" s="20"/>
      <c r="K20" s="20"/>
      <c r="L20" s="20"/>
      <c r="M20" s="20"/>
      <c r="N20" s="20"/>
      <c r="O20" s="15">
        <f t="shared" si="1"/>
        <v>0</v>
      </c>
    </row>
    <row r="21" spans="1:15" x14ac:dyDescent="0.25">
      <c r="A21" s="18"/>
      <c r="B21" s="20"/>
      <c r="C21" s="20"/>
      <c r="D21" s="20"/>
      <c r="E21" s="20"/>
      <c r="F21" s="45" t="e">
        <f t="shared" si="0"/>
        <v>#DIV/0!</v>
      </c>
      <c r="G21" s="20"/>
      <c r="H21" s="20"/>
      <c r="I21" s="20"/>
      <c r="J21" s="20"/>
      <c r="K21" s="20"/>
      <c r="L21" s="20"/>
      <c r="M21" s="20"/>
      <c r="N21" s="20"/>
      <c r="O21" s="15">
        <f t="shared" si="1"/>
        <v>0</v>
      </c>
    </row>
    <row r="22" spans="1:15" x14ac:dyDescent="0.25">
      <c r="A22" s="18"/>
      <c r="B22" s="20"/>
      <c r="C22" s="20"/>
      <c r="D22" s="20"/>
      <c r="E22" s="20"/>
      <c r="F22" s="45" t="e">
        <f t="shared" si="0"/>
        <v>#DIV/0!</v>
      </c>
      <c r="G22" s="20"/>
      <c r="H22" s="20"/>
      <c r="I22" s="20"/>
      <c r="J22" s="20"/>
      <c r="K22" s="20"/>
      <c r="L22" s="20"/>
      <c r="M22" s="20"/>
      <c r="N22" s="20"/>
      <c r="O22" s="15">
        <f t="shared" si="1"/>
        <v>0</v>
      </c>
    </row>
    <row r="23" spans="1:15" x14ac:dyDescent="0.25">
      <c r="A23" s="21" t="s">
        <v>19</v>
      </c>
      <c r="B23" s="22" t="s">
        <v>5</v>
      </c>
      <c r="C23" s="22" t="s">
        <v>6</v>
      </c>
      <c r="D23" s="22" t="s">
        <v>7</v>
      </c>
      <c r="E23" s="22" t="s">
        <v>8</v>
      </c>
      <c r="F23" s="23" t="s">
        <v>9</v>
      </c>
      <c r="G23" s="22" t="s">
        <v>10</v>
      </c>
      <c r="H23" s="22" t="s">
        <v>11</v>
      </c>
      <c r="I23" s="22" t="s">
        <v>12</v>
      </c>
      <c r="J23" s="22" t="s">
        <v>13</v>
      </c>
      <c r="K23" s="24" t="s">
        <v>14</v>
      </c>
      <c r="L23" s="22" t="s">
        <v>15</v>
      </c>
      <c r="M23" s="22" t="s">
        <v>16</v>
      </c>
      <c r="N23" s="22" t="s">
        <v>17</v>
      </c>
      <c r="O23" s="22" t="s">
        <v>18</v>
      </c>
    </row>
    <row r="24" spans="1:15" x14ac:dyDescent="0.25">
      <c r="A24" s="25" t="s">
        <v>20</v>
      </c>
      <c r="B24" s="15">
        <v>6</v>
      </c>
      <c r="C24" s="15"/>
      <c r="D24" s="26">
        <f>SUM(D5:D22)</f>
        <v>107</v>
      </c>
      <c r="E24" s="26">
        <f>SUM(E5:E22)</f>
        <v>32</v>
      </c>
      <c r="F24" s="42">
        <f t="shared" si="0"/>
        <v>0.29906542056074764</v>
      </c>
      <c r="G24" s="26">
        <f t="shared" ref="G24:N24" si="2">SUM(G5:G22)</f>
        <v>25</v>
      </c>
      <c r="H24" s="26">
        <f t="shared" si="2"/>
        <v>5</v>
      </c>
      <c r="I24" s="26">
        <f t="shared" si="2"/>
        <v>2</v>
      </c>
      <c r="J24" s="26">
        <f t="shared" si="2"/>
        <v>0</v>
      </c>
      <c r="K24" s="26">
        <f t="shared" si="2"/>
        <v>0</v>
      </c>
      <c r="L24" s="26">
        <f t="shared" si="2"/>
        <v>3</v>
      </c>
      <c r="M24" s="26">
        <f t="shared" si="2"/>
        <v>20</v>
      </c>
      <c r="N24" s="26">
        <f t="shared" si="2"/>
        <v>0</v>
      </c>
      <c r="O24" s="27">
        <f>SUM(D24+K24+L24+M24+N24)</f>
        <v>130</v>
      </c>
    </row>
    <row r="25" spans="1:15" x14ac:dyDescent="0.25">
      <c r="A25" s="12" t="s">
        <v>21</v>
      </c>
      <c r="B25" s="12" t="s">
        <v>22</v>
      </c>
      <c r="C25" s="12" t="s">
        <v>23</v>
      </c>
      <c r="D25" s="12" t="s">
        <v>24</v>
      </c>
      <c r="E25" s="110" t="s">
        <v>21</v>
      </c>
      <c r="F25" s="111"/>
      <c r="G25" s="111"/>
      <c r="H25" s="111"/>
      <c r="I25" s="12" t="s">
        <v>22</v>
      </c>
      <c r="J25" s="28" t="s">
        <v>23</v>
      </c>
      <c r="K25" s="12" t="s">
        <v>24</v>
      </c>
      <c r="L25" s="29"/>
      <c r="M25" s="29"/>
      <c r="N25" s="29"/>
      <c r="O25" s="29"/>
    </row>
    <row r="26" spans="1:15" x14ac:dyDescent="0.25">
      <c r="A26" s="17" t="s">
        <v>194</v>
      </c>
      <c r="B26" s="15">
        <v>0</v>
      </c>
      <c r="C26" s="15">
        <v>1</v>
      </c>
      <c r="D26" s="15"/>
      <c r="E26" s="119" t="s">
        <v>201</v>
      </c>
      <c r="F26" s="119"/>
      <c r="G26" s="119"/>
      <c r="H26" s="119"/>
      <c r="I26" s="16"/>
      <c r="J26" s="16"/>
      <c r="K26" s="16"/>
      <c r="L26" s="29"/>
      <c r="M26" s="29"/>
      <c r="N26" s="29"/>
      <c r="O26" s="29"/>
    </row>
    <row r="27" spans="1:15" x14ac:dyDescent="0.25">
      <c r="A27" s="35" t="s">
        <v>195</v>
      </c>
      <c r="B27" s="15">
        <v>1</v>
      </c>
      <c r="C27" s="15">
        <v>0</v>
      </c>
      <c r="D27" s="15"/>
      <c r="E27" s="120" t="s">
        <v>202</v>
      </c>
      <c r="F27" s="121"/>
      <c r="G27" s="121"/>
      <c r="H27" s="122"/>
      <c r="I27" s="16">
        <v>0</v>
      </c>
      <c r="J27" s="16">
        <v>1</v>
      </c>
      <c r="K27" s="16"/>
      <c r="L27" s="29"/>
      <c r="M27" s="29"/>
      <c r="N27" s="29"/>
      <c r="O27" s="29"/>
    </row>
    <row r="28" spans="1:15" x14ac:dyDescent="0.25">
      <c r="A28" s="17" t="s">
        <v>196</v>
      </c>
      <c r="B28" s="15"/>
      <c r="C28" s="15"/>
      <c r="D28" s="15">
        <v>1</v>
      </c>
      <c r="E28" s="31"/>
      <c r="F28" s="32"/>
      <c r="G28" s="32"/>
      <c r="H28" s="33"/>
      <c r="I28" s="16"/>
      <c r="J28" s="16"/>
      <c r="K28" s="16"/>
      <c r="L28" s="29"/>
      <c r="M28" s="29"/>
      <c r="N28" s="29"/>
      <c r="O28" s="29"/>
    </row>
    <row r="29" spans="1:15" x14ac:dyDescent="0.25">
      <c r="A29" s="17" t="s">
        <v>197</v>
      </c>
      <c r="B29" s="15">
        <v>0</v>
      </c>
      <c r="C29" s="15">
        <v>1</v>
      </c>
      <c r="D29" s="15"/>
      <c r="E29" s="31"/>
      <c r="F29" s="32"/>
      <c r="G29" s="32"/>
      <c r="H29" s="33"/>
      <c r="I29" s="16"/>
      <c r="J29" s="16"/>
      <c r="K29" s="16"/>
      <c r="L29" s="29"/>
      <c r="M29" s="29"/>
      <c r="N29" s="29"/>
      <c r="O29" s="29"/>
    </row>
    <row r="30" spans="1:15" x14ac:dyDescent="0.25">
      <c r="A30" s="17" t="s">
        <v>198</v>
      </c>
      <c r="B30" s="15"/>
      <c r="C30" s="15"/>
      <c r="D30" s="15"/>
      <c r="E30" s="31"/>
      <c r="F30" s="32"/>
      <c r="G30" s="32"/>
      <c r="H30" s="33"/>
      <c r="I30" s="16"/>
      <c r="J30" s="16"/>
      <c r="K30" s="16"/>
      <c r="L30" s="29"/>
      <c r="M30" s="29"/>
      <c r="N30" s="29"/>
      <c r="O30" s="29"/>
    </row>
    <row r="31" spans="1:15" x14ac:dyDescent="0.25">
      <c r="A31" s="18" t="s">
        <v>199</v>
      </c>
      <c r="B31" s="73"/>
      <c r="C31" s="73"/>
      <c r="D31" s="73"/>
      <c r="E31" s="31"/>
      <c r="F31" s="32"/>
      <c r="G31" s="32"/>
      <c r="H31" s="33"/>
      <c r="I31" s="16"/>
      <c r="J31" s="16"/>
      <c r="K31" s="88"/>
      <c r="L31" s="29"/>
      <c r="M31" s="29"/>
      <c r="N31" s="29"/>
      <c r="O31" s="29"/>
    </row>
    <row r="32" spans="1:15" x14ac:dyDescent="0.25">
      <c r="A32" s="41" t="s">
        <v>200</v>
      </c>
      <c r="B32" s="73"/>
      <c r="C32" s="73"/>
      <c r="D32" s="73"/>
      <c r="E32" s="31"/>
      <c r="F32" s="32"/>
      <c r="G32" s="32"/>
      <c r="H32" s="33"/>
      <c r="I32" s="16"/>
      <c r="J32" s="16"/>
      <c r="K32" s="88"/>
      <c r="L32" s="11"/>
      <c r="M32" s="11"/>
      <c r="N32" s="11"/>
      <c r="O32" s="11"/>
    </row>
    <row r="33" spans="1:15" x14ac:dyDescent="0.25">
      <c r="A33" s="12"/>
      <c r="B33" s="36" t="s">
        <v>22</v>
      </c>
      <c r="C33" s="36" t="s">
        <v>23</v>
      </c>
      <c r="D33" s="36" t="s">
        <v>24</v>
      </c>
      <c r="E33" s="37"/>
      <c r="F33" s="38"/>
      <c r="G33" s="38"/>
      <c r="H33" s="39"/>
      <c r="I33" s="12" t="s">
        <v>22</v>
      </c>
      <c r="J33" s="28" t="s">
        <v>23</v>
      </c>
      <c r="K33" s="36" t="s">
        <v>24</v>
      </c>
      <c r="L33" s="11"/>
      <c r="M33" s="11"/>
      <c r="N33" s="11"/>
      <c r="O33" s="11"/>
    </row>
    <row r="34" spans="1:15" x14ac:dyDescent="0.25">
      <c r="A34" s="22" t="s">
        <v>20</v>
      </c>
      <c r="B34" s="27">
        <v>1</v>
      </c>
      <c r="C34" s="27">
        <v>2</v>
      </c>
      <c r="D34" s="27"/>
      <c r="E34" s="110" t="s">
        <v>20</v>
      </c>
      <c r="F34" s="111"/>
      <c r="G34" s="111"/>
      <c r="H34" s="113"/>
      <c r="I34" s="12">
        <v>0</v>
      </c>
      <c r="J34" s="36">
        <v>1</v>
      </c>
      <c r="K34" s="12"/>
      <c r="L34" s="11"/>
      <c r="M34" s="11"/>
      <c r="N34" s="11"/>
      <c r="O34" s="11"/>
    </row>
  </sheetData>
  <mergeCells count="7">
    <mergeCell ref="M1:O1"/>
    <mergeCell ref="A2:D2"/>
    <mergeCell ref="M2:O2"/>
    <mergeCell ref="E25:H25"/>
    <mergeCell ref="E34:H34"/>
    <mergeCell ref="E26:H26"/>
    <mergeCell ref="E27:H27"/>
  </mergeCells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6" workbookViewId="0">
      <selection activeCell="B24" sqref="B24"/>
    </sheetView>
  </sheetViews>
  <sheetFormatPr defaultRowHeight="15" x14ac:dyDescent="0.25"/>
  <cols>
    <col min="1" max="1" width="23" customWidth="1"/>
    <col min="2" max="19" width="6.28515625" customWidth="1"/>
  </cols>
  <sheetData>
    <row r="1" spans="1:15" ht="16.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 t="s">
        <v>1</v>
      </c>
      <c r="L1" s="4"/>
      <c r="M1" s="107" t="s">
        <v>31</v>
      </c>
      <c r="N1" s="107"/>
      <c r="O1" s="107"/>
    </row>
    <row r="2" spans="1:15" ht="16.5" thickBot="1" x14ac:dyDescent="0.3">
      <c r="A2" s="108" t="s">
        <v>2</v>
      </c>
      <c r="B2" s="108"/>
      <c r="C2" s="108"/>
      <c r="D2" s="108"/>
      <c r="E2" s="2"/>
      <c r="F2" s="2"/>
      <c r="G2" s="2"/>
      <c r="H2" s="5"/>
      <c r="I2" s="6"/>
      <c r="J2" s="2"/>
      <c r="K2" s="1" t="s">
        <v>3</v>
      </c>
      <c r="L2" s="4"/>
      <c r="M2" s="109" t="s">
        <v>109</v>
      </c>
      <c r="N2" s="109"/>
      <c r="O2" s="109"/>
    </row>
    <row r="3" spans="1:15" x14ac:dyDescent="0.25">
      <c r="A3" s="7"/>
      <c r="B3" s="7"/>
      <c r="C3" s="7"/>
      <c r="D3" s="7"/>
      <c r="E3" s="7"/>
      <c r="F3" s="7"/>
      <c r="G3" s="7"/>
      <c r="H3" s="7"/>
      <c r="I3" s="6"/>
      <c r="J3" s="8"/>
      <c r="K3" s="9"/>
      <c r="L3" s="2"/>
      <c r="M3" s="10"/>
      <c r="N3" s="11"/>
      <c r="O3" s="11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14" t="s">
        <v>110</v>
      </c>
      <c r="B5" s="15"/>
      <c r="C5" s="16"/>
      <c r="D5" s="15">
        <v>12</v>
      </c>
      <c r="E5" s="15">
        <v>2</v>
      </c>
      <c r="F5" s="45">
        <f t="shared" ref="F5:F18" si="0">E5/D5</f>
        <v>0.16666666666666666</v>
      </c>
      <c r="G5" s="15">
        <v>2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15">
        <f t="shared" ref="O5:O22" si="1">SUM(D5+K5+L5+M5+N5)</f>
        <v>12</v>
      </c>
    </row>
    <row r="6" spans="1:15" x14ac:dyDescent="0.25">
      <c r="A6" s="17" t="s">
        <v>120</v>
      </c>
      <c r="B6" s="15"/>
      <c r="C6" s="16"/>
      <c r="D6" s="15">
        <v>10</v>
      </c>
      <c r="E6" s="15">
        <v>6</v>
      </c>
      <c r="F6" s="45">
        <f t="shared" si="0"/>
        <v>0.6</v>
      </c>
      <c r="G6" s="15">
        <v>5</v>
      </c>
      <c r="H6" s="49">
        <v>1</v>
      </c>
      <c r="I6" s="49">
        <v>0</v>
      </c>
      <c r="J6" s="49">
        <v>0</v>
      </c>
      <c r="K6" s="49">
        <v>0</v>
      </c>
      <c r="L6" s="49">
        <v>1</v>
      </c>
      <c r="M6" s="49">
        <v>0</v>
      </c>
      <c r="N6" s="49">
        <v>0</v>
      </c>
      <c r="O6" s="15">
        <f t="shared" si="1"/>
        <v>11</v>
      </c>
    </row>
    <row r="7" spans="1:15" x14ac:dyDescent="0.25">
      <c r="A7" s="17" t="s">
        <v>111</v>
      </c>
      <c r="B7" s="15"/>
      <c r="C7" s="15"/>
      <c r="D7" s="15">
        <v>14</v>
      </c>
      <c r="E7" s="15">
        <v>7</v>
      </c>
      <c r="F7" s="45">
        <f t="shared" si="0"/>
        <v>0.5</v>
      </c>
      <c r="G7" s="15">
        <v>3</v>
      </c>
      <c r="H7" s="49">
        <v>2</v>
      </c>
      <c r="I7" s="49">
        <v>0</v>
      </c>
      <c r="J7" s="15">
        <v>2</v>
      </c>
      <c r="K7" s="49">
        <v>0</v>
      </c>
      <c r="L7" s="49">
        <v>0</v>
      </c>
      <c r="M7" s="49">
        <v>0</v>
      </c>
      <c r="N7" s="49">
        <v>0</v>
      </c>
      <c r="O7" s="15">
        <f t="shared" si="1"/>
        <v>14</v>
      </c>
    </row>
    <row r="8" spans="1:15" x14ac:dyDescent="0.25">
      <c r="A8" s="17" t="s">
        <v>112</v>
      </c>
      <c r="B8" s="15"/>
      <c r="C8" s="15"/>
      <c r="D8" s="15">
        <v>3</v>
      </c>
      <c r="E8" s="15">
        <v>0</v>
      </c>
      <c r="F8" s="45">
        <f t="shared" si="0"/>
        <v>0</v>
      </c>
      <c r="G8" s="15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15">
        <f t="shared" si="1"/>
        <v>3</v>
      </c>
    </row>
    <row r="9" spans="1:15" x14ac:dyDescent="0.25">
      <c r="A9" s="17" t="s">
        <v>113</v>
      </c>
      <c r="B9" s="15"/>
      <c r="C9" s="15"/>
      <c r="D9" s="15">
        <v>7</v>
      </c>
      <c r="E9" s="15">
        <v>1</v>
      </c>
      <c r="F9" s="45">
        <f t="shared" si="0"/>
        <v>0.14285714285714285</v>
      </c>
      <c r="G9" s="15">
        <v>0</v>
      </c>
      <c r="H9" s="49">
        <v>1</v>
      </c>
      <c r="I9" s="49">
        <v>0</v>
      </c>
      <c r="J9" s="49">
        <v>0</v>
      </c>
      <c r="K9" s="49">
        <v>0</v>
      </c>
      <c r="L9" s="49">
        <v>2</v>
      </c>
      <c r="M9" s="15">
        <v>1</v>
      </c>
      <c r="N9" s="49">
        <v>0</v>
      </c>
      <c r="O9" s="15">
        <f t="shared" si="1"/>
        <v>10</v>
      </c>
    </row>
    <row r="10" spans="1:15" x14ac:dyDescent="0.25">
      <c r="A10" s="17" t="s">
        <v>114</v>
      </c>
      <c r="B10" s="15"/>
      <c r="C10" s="16"/>
      <c r="D10" s="15">
        <v>13</v>
      </c>
      <c r="E10" s="15">
        <v>2</v>
      </c>
      <c r="F10" s="45">
        <f t="shared" si="0"/>
        <v>0.15384615384615385</v>
      </c>
      <c r="G10" s="15">
        <v>2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15">
        <f t="shared" si="1"/>
        <v>13</v>
      </c>
    </row>
    <row r="11" spans="1:15" x14ac:dyDescent="0.25">
      <c r="A11" s="17" t="s">
        <v>115</v>
      </c>
      <c r="B11" s="15"/>
      <c r="C11" s="15"/>
      <c r="D11" s="15">
        <v>10</v>
      </c>
      <c r="E11" s="15">
        <v>6</v>
      </c>
      <c r="F11" s="45">
        <f t="shared" si="0"/>
        <v>0.6</v>
      </c>
      <c r="G11" s="15">
        <v>6</v>
      </c>
      <c r="H11" s="49">
        <v>0</v>
      </c>
      <c r="I11" s="49">
        <v>0</v>
      </c>
      <c r="J11" s="49">
        <v>0</v>
      </c>
      <c r="K11" s="49">
        <v>0</v>
      </c>
      <c r="L11" s="49">
        <v>1</v>
      </c>
      <c r="M11" s="49">
        <v>0</v>
      </c>
      <c r="N11" s="49">
        <v>0</v>
      </c>
      <c r="O11" s="15">
        <f t="shared" si="1"/>
        <v>11</v>
      </c>
    </row>
    <row r="12" spans="1:15" x14ac:dyDescent="0.25">
      <c r="A12" s="17" t="s">
        <v>116</v>
      </c>
      <c r="B12" s="15"/>
      <c r="C12" s="15"/>
      <c r="D12" s="15">
        <v>11</v>
      </c>
      <c r="E12" s="15">
        <v>3</v>
      </c>
      <c r="F12" s="45">
        <f t="shared" si="0"/>
        <v>0.27272727272727271</v>
      </c>
      <c r="G12" s="15">
        <v>2</v>
      </c>
      <c r="H12" s="15">
        <v>1</v>
      </c>
      <c r="I12" s="49">
        <v>0</v>
      </c>
      <c r="J12" s="49">
        <v>0</v>
      </c>
      <c r="K12" s="49">
        <v>0</v>
      </c>
      <c r="L12" s="49">
        <v>0</v>
      </c>
      <c r="M12" s="15">
        <v>1</v>
      </c>
      <c r="N12" s="49">
        <v>0</v>
      </c>
      <c r="O12" s="15">
        <f t="shared" si="1"/>
        <v>12</v>
      </c>
    </row>
    <row r="13" spans="1:15" x14ac:dyDescent="0.25">
      <c r="A13" s="17" t="s">
        <v>117</v>
      </c>
      <c r="B13" s="15"/>
      <c r="C13" s="16"/>
      <c r="D13" s="15">
        <v>13</v>
      </c>
      <c r="E13" s="15">
        <v>5</v>
      </c>
      <c r="F13" s="45">
        <f t="shared" si="0"/>
        <v>0.38461538461538464</v>
      </c>
      <c r="G13" s="15">
        <v>2</v>
      </c>
      <c r="H13" s="15">
        <v>2</v>
      </c>
      <c r="I13" s="49">
        <v>0</v>
      </c>
      <c r="J13" s="49">
        <v>1</v>
      </c>
      <c r="K13" s="49">
        <v>0</v>
      </c>
      <c r="L13" s="49">
        <v>0</v>
      </c>
      <c r="M13" s="49">
        <v>1</v>
      </c>
      <c r="N13" s="49">
        <v>0</v>
      </c>
      <c r="O13" s="15">
        <f t="shared" si="1"/>
        <v>14</v>
      </c>
    </row>
    <row r="14" spans="1:15" x14ac:dyDescent="0.25">
      <c r="A14" s="17" t="s">
        <v>118</v>
      </c>
      <c r="B14" s="15"/>
      <c r="C14" s="16"/>
      <c r="D14" s="15">
        <v>10</v>
      </c>
      <c r="E14" s="15">
        <v>2</v>
      </c>
      <c r="F14" s="45">
        <f t="shared" si="0"/>
        <v>0.2</v>
      </c>
      <c r="G14" s="15">
        <v>1</v>
      </c>
      <c r="H14" s="15">
        <v>1</v>
      </c>
      <c r="I14" s="49">
        <v>0</v>
      </c>
      <c r="J14" s="49">
        <v>0</v>
      </c>
      <c r="K14" s="49">
        <v>0</v>
      </c>
      <c r="L14" s="49">
        <v>0</v>
      </c>
      <c r="M14" s="15">
        <v>2</v>
      </c>
      <c r="N14" s="49">
        <v>0</v>
      </c>
      <c r="O14" s="15">
        <f t="shared" si="1"/>
        <v>12</v>
      </c>
    </row>
    <row r="15" spans="1:15" x14ac:dyDescent="0.25">
      <c r="A15" s="17" t="s">
        <v>121</v>
      </c>
      <c r="B15" s="15"/>
      <c r="C15" s="15"/>
      <c r="D15" s="15">
        <v>6</v>
      </c>
      <c r="E15" s="15">
        <v>1</v>
      </c>
      <c r="F15" s="45">
        <f t="shared" si="0"/>
        <v>0.16666666666666666</v>
      </c>
      <c r="G15" s="15">
        <v>1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1</v>
      </c>
      <c r="N15" s="49">
        <v>0</v>
      </c>
      <c r="O15" s="15">
        <f t="shared" si="1"/>
        <v>7</v>
      </c>
    </row>
    <row r="16" spans="1:15" x14ac:dyDescent="0.25">
      <c r="A16" s="17" t="s">
        <v>122</v>
      </c>
      <c r="B16" s="15"/>
      <c r="C16" s="15"/>
      <c r="D16" s="15">
        <v>7</v>
      </c>
      <c r="E16" s="15">
        <v>2</v>
      </c>
      <c r="F16" s="45">
        <f t="shared" si="0"/>
        <v>0.2857142857142857</v>
      </c>
      <c r="G16" s="15">
        <v>1</v>
      </c>
      <c r="H16" s="49">
        <v>0</v>
      </c>
      <c r="I16" s="49">
        <v>0</v>
      </c>
      <c r="J16" s="15">
        <v>1</v>
      </c>
      <c r="K16" s="49">
        <v>0</v>
      </c>
      <c r="L16" s="49">
        <v>1</v>
      </c>
      <c r="M16" s="49">
        <v>0</v>
      </c>
      <c r="N16" s="49">
        <v>0</v>
      </c>
      <c r="O16" s="15">
        <f t="shared" si="1"/>
        <v>8</v>
      </c>
    </row>
    <row r="17" spans="1:15" x14ac:dyDescent="0.25">
      <c r="A17" s="17" t="s">
        <v>235</v>
      </c>
      <c r="B17" s="15"/>
      <c r="C17" s="15"/>
      <c r="D17" s="15">
        <v>8</v>
      </c>
      <c r="E17" s="15">
        <v>1</v>
      </c>
      <c r="F17" s="45">
        <f t="shared" si="0"/>
        <v>0.125</v>
      </c>
      <c r="G17" s="15">
        <v>1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15">
        <f t="shared" si="1"/>
        <v>8</v>
      </c>
    </row>
    <row r="18" spans="1:15" x14ac:dyDescent="0.25">
      <c r="A18" s="18" t="s">
        <v>126</v>
      </c>
      <c r="B18" s="19"/>
      <c r="C18" s="19"/>
      <c r="D18" s="19">
        <v>3</v>
      </c>
      <c r="E18" s="19">
        <v>1</v>
      </c>
      <c r="F18" s="19">
        <f t="shared" si="0"/>
        <v>0.33333333333333331</v>
      </c>
      <c r="G18" s="19"/>
      <c r="H18" s="15"/>
      <c r="I18" s="15"/>
      <c r="J18" s="15"/>
      <c r="K18" s="15"/>
      <c r="L18" s="19"/>
      <c r="M18" s="19">
        <v>1</v>
      </c>
      <c r="N18" s="19"/>
      <c r="O18" s="15">
        <f t="shared" si="1"/>
        <v>4</v>
      </c>
    </row>
    <row r="19" spans="1:15" x14ac:dyDescent="0.25">
      <c r="A19" s="18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5">
        <f t="shared" si="1"/>
        <v>0</v>
      </c>
    </row>
    <row r="20" spans="1:15" x14ac:dyDescent="0.25">
      <c r="A20" s="18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15">
        <f t="shared" si="1"/>
        <v>0</v>
      </c>
    </row>
    <row r="21" spans="1:15" x14ac:dyDescent="0.25">
      <c r="A21" s="18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5">
        <f t="shared" si="1"/>
        <v>0</v>
      </c>
    </row>
    <row r="22" spans="1:15" x14ac:dyDescent="0.25">
      <c r="A22" s="18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5">
        <f t="shared" si="1"/>
        <v>0</v>
      </c>
    </row>
    <row r="23" spans="1:15" x14ac:dyDescent="0.25">
      <c r="A23" s="21" t="s">
        <v>19</v>
      </c>
      <c r="B23" s="22" t="s">
        <v>5</v>
      </c>
      <c r="C23" s="22" t="s">
        <v>6</v>
      </c>
      <c r="D23" s="22" t="s">
        <v>7</v>
      </c>
      <c r="E23" s="22" t="s">
        <v>8</v>
      </c>
      <c r="F23" s="23" t="s">
        <v>9</v>
      </c>
      <c r="G23" s="22" t="s">
        <v>10</v>
      </c>
      <c r="H23" s="22" t="s">
        <v>11</v>
      </c>
      <c r="I23" s="22" t="s">
        <v>12</v>
      </c>
      <c r="J23" s="22" t="s">
        <v>13</v>
      </c>
      <c r="K23" s="24" t="s">
        <v>14</v>
      </c>
      <c r="L23" s="22" t="s">
        <v>15</v>
      </c>
      <c r="M23" s="22" t="s">
        <v>16</v>
      </c>
      <c r="N23" s="22" t="s">
        <v>17</v>
      </c>
      <c r="O23" s="22" t="s">
        <v>18</v>
      </c>
    </row>
    <row r="24" spans="1:15" x14ac:dyDescent="0.25">
      <c r="A24" s="25" t="s">
        <v>20</v>
      </c>
      <c r="B24" s="15">
        <v>8</v>
      </c>
      <c r="C24" s="15"/>
      <c r="D24" s="26">
        <f>SUM(D5:D22)</f>
        <v>127</v>
      </c>
      <c r="E24" s="26">
        <f>SUM(E5:E22)</f>
        <v>39</v>
      </c>
      <c r="F24" s="42">
        <f>E24/D24</f>
        <v>0.30708661417322836</v>
      </c>
      <c r="G24" s="26">
        <f t="shared" ref="G24:N24" si="2">SUM(G5:G22)</f>
        <v>26</v>
      </c>
      <c r="H24" s="26">
        <f t="shared" si="2"/>
        <v>8</v>
      </c>
      <c r="I24" s="26">
        <f t="shared" si="2"/>
        <v>0</v>
      </c>
      <c r="J24" s="26">
        <f t="shared" si="2"/>
        <v>4</v>
      </c>
      <c r="K24" s="26">
        <f t="shared" si="2"/>
        <v>0</v>
      </c>
      <c r="L24" s="26">
        <f t="shared" si="2"/>
        <v>5</v>
      </c>
      <c r="M24" s="26">
        <f t="shared" si="2"/>
        <v>7</v>
      </c>
      <c r="N24" s="26">
        <f t="shared" si="2"/>
        <v>0</v>
      </c>
      <c r="O24" s="27">
        <f>SUM(D24+K24+L24+M24+N24)</f>
        <v>139</v>
      </c>
    </row>
    <row r="25" spans="1:15" x14ac:dyDescent="0.25">
      <c r="A25" s="12" t="s">
        <v>21</v>
      </c>
      <c r="B25" s="12" t="s">
        <v>22</v>
      </c>
      <c r="C25" s="12" t="s">
        <v>23</v>
      </c>
      <c r="D25" s="12" t="s">
        <v>24</v>
      </c>
      <c r="E25" s="110" t="s">
        <v>21</v>
      </c>
      <c r="F25" s="111"/>
      <c r="G25" s="111"/>
      <c r="H25" s="111"/>
      <c r="I25" s="12" t="s">
        <v>22</v>
      </c>
      <c r="J25" s="28" t="s">
        <v>23</v>
      </c>
      <c r="K25" s="12" t="s">
        <v>24</v>
      </c>
      <c r="L25" s="29"/>
      <c r="M25" s="29"/>
      <c r="N25" s="29"/>
      <c r="O25" s="29"/>
    </row>
    <row r="26" spans="1:15" x14ac:dyDescent="0.25">
      <c r="A26" s="17" t="s">
        <v>119</v>
      </c>
      <c r="B26" s="15">
        <v>0</v>
      </c>
      <c r="C26" s="15">
        <v>1</v>
      </c>
      <c r="D26" s="15"/>
      <c r="E26" s="31"/>
      <c r="F26" s="32"/>
      <c r="G26" s="32"/>
      <c r="H26" s="33"/>
      <c r="I26" s="16"/>
      <c r="J26" s="76"/>
      <c r="K26" s="16"/>
      <c r="L26" s="29"/>
      <c r="M26" s="29"/>
      <c r="N26" s="29"/>
      <c r="O26" s="29"/>
    </row>
    <row r="27" spans="1:15" x14ac:dyDescent="0.25">
      <c r="A27" s="35" t="s">
        <v>123</v>
      </c>
      <c r="B27" s="15">
        <v>1</v>
      </c>
      <c r="C27" s="15">
        <v>0</v>
      </c>
      <c r="D27" s="15"/>
      <c r="E27" s="31"/>
      <c r="F27" s="32"/>
      <c r="G27" s="32"/>
      <c r="H27" s="33"/>
      <c r="I27" s="16"/>
      <c r="J27" s="76"/>
      <c r="K27" s="16"/>
      <c r="L27" s="29"/>
      <c r="M27" s="29"/>
      <c r="N27" s="29"/>
      <c r="O27" s="29"/>
    </row>
    <row r="28" spans="1:15" x14ac:dyDescent="0.25">
      <c r="A28" s="17" t="s">
        <v>233</v>
      </c>
      <c r="B28" s="15">
        <v>1</v>
      </c>
      <c r="C28" s="15">
        <v>0</v>
      </c>
      <c r="D28" s="15"/>
      <c r="E28" s="31"/>
      <c r="F28" s="32"/>
      <c r="G28" s="32"/>
      <c r="H28" s="33"/>
      <c r="I28" s="16"/>
      <c r="J28" s="76"/>
      <c r="K28" s="16"/>
      <c r="L28" s="29"/>
      <c r="M28" s="29"/>
      <c r="N28" s="29"/>
      <c r="O28" s="29"/>
    </row>
    <row r="29" spans="1:15" x14ac:dyDescent="0.25">
      <c r="A29" s="17" t="s">
        <v>234</v>
      </c>
      <c r="B29" s="15">
        <v>1</v>
      </c>
      <c r="C29" s="15">
        <v>0</v>
      </c>
      <c r="D29" s="15"/>
      <c r="E29" s="31"/>
      <c r="F29" s="32"/>
      <c r="G29" s="32"/>
      <c r="H29" s="33"/>
      <c r="I29" s="16"/>
      <c r="J29" s="76"/>
      <c r="K29" s="16"/>
      <c r="L29" s="29"/>
      <c r="M29" s="29"/>
      <c r="N29" s="29"/>
      <c r="O29" s="29"/>
    </row>
    <row r="30" spans="1:15" x14ac:dyDescent="0.25">
      <c r="A30" s="17" t="s">
        <v>236</v>
      </c>
      <c r="B30" s="15"/>
      <c r="C30" s="15"/>
      <c r="D30" s="15"/>
      <c r="E30" s="31"/>
      <c r="F30" s="32"/>
      <c r="G30" s="32"/>
      <c r="H30" s="33"/>
      <c r="I30" s="16"/>
      <c r="J30" s="76"/>
      <c r="K30" s="16"/>
      <c r="L30" s="29"/>
      <c r="M30" s="29"/>
      <c r="N30" s="29"/>
      <c r="O30" s="29"/>
    </row>
    <row r="31" spans="1:15" x14ac:dyDescent="0.25">
      <c r="A31" s="18"/>
      <c r="B31" s="51"/>
      <c r="C31" s="51"/>
      <c r="D31" s="51"/>
      <c r="E31" s="31"/>
      <c r="F31" s="32"/>
      <c r="G31" s="32"/>
      <c r="H31" s="33"/>
      <c r="I31" s="16"/>
      <c r="J31" s="76"/>
      <c r="K31" s="86"/>
      <c r="L31" s="29"/>
      <c r="M31" s="29"/>
      <c r="N31" s="29"/>
      <c r="O31" s="29"/>
    </row>
    <row r="32" spans="1:15" x14ac:dyDescent="0.25">
      <c r="A32" s="41"/>
      <c r="B32" s="51"/>
      <c r="C32" s="51"/>
      <c r="D32" s="51"/>
      <c r="E32" s="31"/>
      <c r="F32" s="32"/>
      <c r="G32" s="32"/>
      <c r="H32" s="33"/>
      <c r="I32" s="16"/>
      <c r="J32" s="76"/>
      <c r="K32" s="86"/>
      <c r="L32" s="11"/>
      <c r="M32" s="11"/>
      <c r="N32" s="11"/>
      <c r="O32" s="11"/>
    </row>
    <row r="33" spans="1:15" x14ac:dyDescent="0.25">
      <c r="A33" s="12" t="s">
        <v>19</v>
      </c>
      <c r="B33" s="36" t="s">
        <v>22</v>
      </c>
      <c r="C33" s="36" t="s">
        <v>23</v>
      </c>
      <c r="D33" s="36" t="s">
        <v>24</v>
      </c>
      <c r="E33" s="37"/>
      <c r="F33" s="38"/>
      <c r="G33" s="38"/>
      <c r="H33" s="39"/>
      <c r="I33" s="12" t="s">
        <v>22</v>
      </c>
      <c r="J33" s="28" t="s">
        <v>23</v>
      </c>
      <c r="K33" s="36" t="s">
        <v>24</v>
      </c>
      <c r="L33" s="11"/>
      <c r="M33" s="11"/>
      <c r="N33" s="11"/>
      <c r="O33" s="11"/>
    </row>
    <row r="34" spans="1:15" x14ac:dyDescent="0.25">
      <c r="A34" s="22" t="s">
        <v>20</v>
      </c>
      <c r="B34" s="15">
        <v>3</v>
      </c>
      <c r="C34" s="15">
        <v>1</v>
      </c>
      <c r="D34" s="15"/>
      <c r="E34" s="110" t="s">
        <v>20</v>
      </c>
      <c r="F34" s="111"/>
      <c r="G34" s="111"/>
      <c r="H34" s="113"/>
      <c r="I34" s="12"/>
      <c r="J34" s="36"/>
      <c r="K34" s="12"/>
      <c r="L34" s="11"/>
      <c r="M34" s="11"/>
      <c r="N34" s="11"/>
      <c r="O34" s="11"/>
    </row>
  </sheetData>
  <mergeCells count="5">
    <mergeCell ref="M1:O1"/>
    <mergeCell ref="A2:D2"/>
    <mergeCell ref="M2:O2"/>
    <mergeCell ref="E25:H25"/>
    <mergeCell ref="E34:H34"/>
  </mergeCells>
  <pageMargins left="0.7" right="0.7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0" workbookViewId="0">
      <selection activeCell="B24" sqref="B24"/>
    </sheetView>
  </sheetViews>
  <sheetFormatPr defaultRowHeight="15" x14ac:dyDescent="0.25"/>
  <cols>
    <col min="1" max="1" width="23" customWidth="1"/>
    <col min="2" max="19" width="6.28515625" customWidth="1"/>
  </cols>
  <sheetData>
    <row r="1" spans="1:15" ht="16.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 t="s">
        <v>1</v>
      </c>
      <c r="L1" s="4"/>
      <c r="M1" s="107" t="s">
        <v>32</v>
      </c>
      <c r="N1" s="107"/>
      <c r="O1" s="107"/>
    </row>
    <row r="2" spans="1:15" ht="16.5" thickBot="1" x14ac:dyDescent="0.3">
      <c r="A2" s="108" t="s">
        <v>2</v>
      </c>
      <c r="B2" s="108"/>
      <c r="C2" s="108"/>
      <c r="D2" s="108"/>
      <c r="E2" s="2"/>
      <c r="F2" s="2"/>
      <c r="G2" s="2"/>
      <c r="H2" s="5"/>
      <c r="I2" s="6"/>
      <c r="J2" s="2"/>
      <c r="K2" s="1" t="s">
        <v>3</v>
      </c>
      <c r="L2" s="4"/>
      <c r="M2" s="109" t="s">
        <v>109</v>
      </c>
      <c r="N2" s="109"/>
      <c r="O2" s="109"/>
    </row>
    <row r="3" spans="1:15" x14ac:dyDescent="0.25">
      <c r="A3" s="7"/>
      <c r="B3" s="7"/>
      <c r="C3" s="7"/>
      <c r="D3" s="7"/>
      <c r="E3" s="7"/>
      <c r="F3" s="7"/>
      <c r="G3" s="7"/>
      <c r="H3" s="7"/>
      <c r="I3" s="6"/>
      <c r="J3" s="8"/>
      <c r="K3" s="9"/>
      <c r="L3" s="2"/>
      <c r="M3" s="10"/>
      <c r="N3" s="11"/>
      <c r="O3" s="11"/>
    </row>
    <row r="4" spans="1:15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5" x14ac:dyDescent="0.25">
      <c r="A5" s="14" t="s">
        <v>68</v>
      </c>
      <c r="B5" s="15"/>
      <c r="C5" s="16"/>
      <c r="D5" s="15">
        <v>15</v>
      </c>
      <c r="E5" s="15">
        <v>12</v>
      </c>
      <c r="F5" s="45">
        <f t="shared" ref="F5:F18" si="0">E5/D5</f>
        <v>0.8</v>
      </c>
      <c r="G5" s="15">
        <v>10</v>
      </c>
      <c r="H5" s="15">
        <v>2</v>
      </c>
      <c r="I5" s="15">
        <v>0</v>
      </c>
      <c r="J5" s="15">
        <v>0</v>
      </c>
      <c r="K5" s="15">
        <v>0</v>
      </c>
      <c r="L5" s="15">
        <v>0</v>
      </c>
      <c r="M5" s="15">
        <v>5</v>
      </c>
      <c r="N5" s="15">
        <v>0</v>
      </c>
      <c r="O5" s="15">
        <f t="shared" ref="O5:O18" si="1">SUM(D5+K5+L5+M5+N5)</f>
        <v>20</v>
      </c>
    </row>
    <row r="6" spans="1:15" x14ac:dyDescent="0.25">
      <c r="A6" s="17" t="s">
        <v>69</v>
      </c>
      <c r="B6" s="15"/>
      <c r="C6" s="16"/>
      <c r="D6" s="15">
        <v>13</v>
      </c>
      <c r="E6" s="15">
        <v>5</v>
      </c>
      <c r="F6" s="45">
        <f t="shared" si="0"/>
        <v>0.38461538461538464</v>
      </c>
      <c r="G6" s="15">
        <v>4</v>
      </c>
      <c r="H6" s="15">
        <v>1</v>
      </c>
      <c r="I6" s="15">
        <v>0</v>
      </c>
      <c r="J6" s="15">
        <v>0</v>
      </c>
      <c r="K6" s="15">
        <v>0</v>
      </c>
      <c r="L6" s="15">
        <v>0</v>
      </c>
      <c r="M6" s="15">
        <v>1</v>
      </c>
      <c r="N6" s="15">
        <v>0</v>
      </c>
      <c r="O6" s="15">
        <f t="shared" si="1"/>
        <v>14</v>
      </c>
    </row>
    <row r="7" spans="1:15" x14ac:dyDescent="0.25">
      <c r="A7" s="46" t="s">
        <v>70</v>
      </c>
      <c r="B7" s="15"/>
      <c r="C7" s="15"/>
      <c r="D7" s="15">
        <v>12</v>
      </c>
      <c r="E7" s="15">
        <v>2</v>
      </c>
      <c r="F7" s="45">
        <f t="shared" si="0"/>
        <v>0.16666666666666666</v>
      </c>
      <c r="G7" s="15">
        <v>2</v>
      </c>
      <c r="H7" s="15">
        <v>0</v>
      </c>
      <c r="I7" s="15">
        <v>0</v>
      </c>
      <c r="J7" s="15">
        <v>0</v>
      </c>
      <c r="K7" s="15">
        <v>0</v>
      </c>
      <c r="L7" s="15">
        <v>1</v>
      </c>
      <c r="M7" s="15">
        <v>4</v>
      </c>
      <c r="N7" s="15">
        <v>0</v>
      </c>
      <c r="O7" s="15">
        <f t="shared" si="1"/>
        <v>17</v>
      </c>
    </row>
    <row r="8" spans="1:15" x14ac:dyDescent="0.25">
      <c r="A8" s="17" t="s">
        <v>241</v>
      </c>
      <c r="B8" s="15"/>
      <c r="C8" s="15"/>
      <c r="D8" s="15">
        <v>8</v>
      </c>
      <c r="E8" s="15">
        <v>3</v>
      </c>
      <c r="F8" s="45">
        <f t="shared" si="0"/>
        <v>0.375</v>
      </c>
      <c r="G8" s="15">
        <v>2</v>
      </c>
      <c r="H8" s="15">
        <v>1</v>
      </c>
      <c r="I8" s="15">
        <v>0</v>
      </c>
      <c r="J8" s="15">
        <v>0</v>
      </c>
      <c r="K8" s="15">
        <v>0</v>
      </c>
      <c r="L8" s="15">
        <v>0</v>
      </c>
      <c r="M8" s="15">
        <v>7</v>
      </c>
      <c r="N8" s="15">
        <v>0</v>
      </c>
      <c r="O8" s="15">
        <f t="shared" si="1"/>
        <v>15</v>
      </c>
    </row>
    <row r="9" spans="1:15" x14ac:dyDescent="0.25">
      <c r="A9" s="17" t="s">
        <v>239</v>
      </c>
      <c r="B9" s="15"/>
      <c r="C9" s="15"/>
      <c r="D9" s="15">
        <v>8</v>
      </c>
      <c r="E9" s="15">
        <v>2</v>
      </c>
      <c r="F9" s="45">
        <f t="shared" si="0"/>
        <v>0.25</v>
      </c>
      <c r="G9" s="15">
        <v>1</v>
      </c>
      <c r="H9" s="15">
        <v>1</v>
      </c>
      <c r="I9" s="15">
        <v>0</v>
      </c>
      <c r="J9" s="15">
        <v>0</v>
      </c>
      <c r="K9" s="15">
        <v>0</v>
      </c>
      <c r="L9" s="15">
        <v>0</v>
      </c>
      <c r="M9" s="15">
        <v>2</v>
      </c>
      <c r="N9" s="15">
        <v>0</v>
      </c>
      <c r="O9" s="15">
        <f t="shared" si="1"/>
        <v>10</v>
      </c>
    </row>
    <row r="10" spans="1:15" x14ac:dyDescent="0.25">
      <c r="A10" s="17" t="s">
        <v>73</v>
      </c>
      <c r="B10" s="15"/>
      <c r="C10" s="16"/>
      <c r="D10" s="15">
        <v>13</v>
      </c>
      <c r="E10" s="15">
        <v>4</v>
      </c>
      <c r="F10" s="45">
        <f t="shared" si="0"/>
        <v>0.30769230769230771</v>
      </c>
      <c r="G10" s="15">
        <v>3</v>
      </c>
      <c r="H10" s="15">
        <v>0</v>
      </c>
      <c r="I10" s="15">
        <v>0</v>
      </c>
      <c r="J10" s="15">
        <v>1</v>
      </c>
      <c r="K10" s="15">
        <v>0</v>
      </c>
      <c r="L10" s="15">
        <v>0</v>
      </c>
      <c r="M10" s="15">
        <v>4</v>
      </c>
      <c r="N10" s="15">
        <v>0</v>
      </c>
      <c r="O10" s="15">
        <f t="shared" si="1"/>
        <v>17</v>
      </c>
    </row>
    <row r="11" spans="1:15" x14ac:dyDescent="0.25">
      <c r="A11" s="17" t="s">
        <v>71</v>
      </c>
      <c r="B11" s="15"/>
      <c r="C11" s="15"/>
      <c r="D11" s="15">
        <v>8</v>
      </c>
      <c r="E11" s="15">
        <v>2</v>
      </c>
      <c r="F11" s="45">
        <f t="shared" si="0"/>
        <v>0.25</v>
      </c>
      <c r="G11" s="15">
        <v>1</v>
      </c>
      <c r="H11" s="15">
        <v>1</v>
      </c>
      <c r="I11" s="15">
        <v>0</v>
      </c>
      <c r="J11" s="15">
        <v>0</v>
      </c>
      <c r="K11" s="15">
        <v>0</v>
      </c>
      <c r="L11" s="15">
        <v>1</v>
      </c>
      <c r="M11" s="15">
        <v>2</v>
      </c>
      <c r="N11" s="15">
        <v>0</v>
      </c>
      <c r="O11" s="15">
        <f t="shared" si="1"/>
        <v>11</v>
      </c>
    </row>
    <row r="12" spans="1:15" x14ac:dyDescent="0.25">
      <c r="A12" s="17" t="s">
        <v>72</v>
      </c>
      <c r="B12" s="15"/>
      <c r="C12" s="15"/>
      <c r="D12" s="15">
        <v>3</v>
      </c>
      <c r="E12" s="15">
        <v>1</v>
      </c>
      <c r="F12" s="45">
        <f t="shared" si="0"/>
        <v>0.33333333333333331</v>
      </c>
      <c r="G12" s="15">
        <v>1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2</v>
      </c>
      <c r="N12" s="15">
        <v>0</v>
      </c>
      <c r="O12" s="15">
        <f t="shared" si="1"/>
        <v>5</v>
      </c>
    </row>
    <row r="13" spans="1:15" x14ac:dyDescent="0.25">
      <c r="A13" s="17" t="s">
        <v>74</v>
      </c>
      <c r="B13" s="15"/>
      <c r="C13" s="16"/>
      <c r="D13" s="15">
        <v>14</v>
      </c>
      <c r="E13" s="15">
        <v>4</v>
      </c>
      <c r="F13" s="45">
        <f t="shared" si="0"/>
        <v>0.2857142857142857</v>
      </c>
      <c r="G13" s="15">
        <v>4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2</v>
      </c>
      <c r="N13" s="15">
        <v>0</v>
      </c>
      <c r="O13" s="15">
        <f t="shared" si="1"/>
        <v>16</v>
      </c>
    </row>
    <row r="14" spans="1:15" x14ac:dyDescent="0.25">
      <c r="A14" s="17" t="s">
        <v>75</v>
      </c>
      <c r="B14" s="15"/>
      <c r="C14" s="16"/>
      <c r="D14" s="15">
        <v>4</v>
      </c>
      <c r="E14" s="15">
        <v>1</v>
      </c>
      <c r="F14" s="45">
        <f t="shared" si="0"/>
        <v>0.25</v>
      </c>
      <c r="G14" s="15">
        <v>1</v>
      </c>
      <c r="H14" s="15">
        <v>0</v>
      </c>
      <c r="I14" s="15">
        <v>0</v>
      </c>
      <c r="J14" s="15">
        <v>0</v>
      </c>
      <c r="K14" s="15">
        <v>0</v>
      </c>
      <c r="L14" s="15">
        <v>1</v>
      </c>
      <c r="M14" s="15">
        <v>1</v>
      </c>
      <c r="N14" s="15">
        <v>0</v>
      </c>
      <c r="O14" s="15">
        <f t="shared" si="1"/>
        <v>6</v>
      </c>
    </row>
    <row r="15" spans="1:15" x14ac:dyDescent="0.25">
      <c r="A15" s="17" t="s">
        <v>76</v>
      </c>
      <c r="B15" s="15"/>
      <c r="C15" s="15"/>
      <c r="D15" s="15">
        <v>5</v>
      </c>
      <c r="E15" s="15">
        <v>4</v>
      </c>
      <c r="F15" s="45">
        <f t="shared" si="0"/>
        <v>0.8</v>
      </c>
      <c r="G15" s="15">
        <v>3</v>
      </c>
      <c r="H15" s="15">
        <v>1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f t="shared" si="1"/>
        <v>5</v>
      </c>
    </row>
    <row r="16" spans="1:15" x14ac:dyDescent="0.25">
      <c r="A16" s="17" t="s">
        <v>77</v>
      </c>
      <c r="B16" s="15"/>
      <c r="C16" s="15"/>
      <c r="D16" s="15">
        <v>5</v>
      </c>
      <c r="E16" s="15">
        <v>4</v>
      </c>
      <c r="F16" s="45">
        <f t="shared" si="0"/>
        <v>0.8</v>
      </c>
      <c r="G16" s="15">
        <v>4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f t="shared" si="1"/>
        <v>5</v>
      </c>
    </row>
    <row r="17" spans="1:15" x14ac:dyDescent="0.25">
      <c r="A17" s="17" t="s">
        <v>283</v>
      </c>
      <c r="B17" s="15"/>
      <c r="C17" s="15"/>
      <c r="D17" s="15">
        <v>6</v>
      </c>
      <c r="E17" s="15">
        <v>3</v>
      </c>
      <c r="F17" s="45">
        <f t="shared" si="0"/>
        <v>0.5</v>
      </c>
      <c r="G17" s="15">
        <v>2</v>
      </c>
      <c r="H17" s="15">
        <v>1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f t="shared" si="1"/>
        <v>6</v>
      </c>
    </row>
    <row r="18" spans="1:15" x14ac:dyDescent="0.25">
      <c r="A18" s="18" t="s">
        <v>240</v>
      </c>
      <c r="B18" s="19"/>
      <c r="C18" s="19"/>
      <c r="D18" s="19">
        <v>3</v>
      </c>
      <c r="E18" s="19">
        <v>0</v>
      </c>
      <c r="F18" s="45">
        <f t="shared" si="0"/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9">
        <v>2</v>
      </c>
      <c r="N18" s="15">
        <v>0</v>
      </c>
      <c r="O18" s="15">
        <f t="shared" si="1"/>
        <v>5</v>
      </c>
    </row>
    <row r="19" spans="1:15" x14ac:dyDescent="0.25">
      <c r="A19" s="18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x14ac:dyDescent="0.25">
      <c r="A20" s="18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x14ac:dyDescent="0.25">
      <c r="A21" s="18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x14ac:dyDescent="0.25">
      <c r="A22" s="18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x14ac:dyDescent="0.25">
      <c r="A23" s="21" t="s">
        <v>19</v>
      </c>
      <c r="B23" s="22" t="s">
        <v>5</v>
      </c>
      <c r="C23" s="22" t="s">
        <v>6</v>
      </c>
      <c r="D23" s="22" t="s">
        <v>7</v>
      </c>
      <c r="E23" s="22" t="s">
        <v>8</v>
      </c>
      <c r="F23" s="23" t="s">
        <v>9</v>
      </c>
      <c r="G23" s="22" t="s">
        <v>10</v>
      </c>
      <c r="H23" s="22" t="s">
        <v>11</v>
      </c>
      <c r="I23" s="22" t="s">
        <v>12</v>
      </c>
      <c r="J23" s="22" t="s">
        <v>13</v>
      </c>
      <c r="K23" s="24" t="s">
        <v>14</v>
      </c>
      <c r="L23" s="22" t="s">
        <v>15</v>
      </c>
      <c r="M23" s="22" t="s">
        <v>16</v>
      </c>
      <c r="N23" s="22" t="s">
        <v>17</v>
      </c>
      <c r="O23" s="22" t="s">
        <v>18</v>
      </c>
    </row>
    <row r="24" spans="1:15" x14ac:dyDescent="0.25">
      <c r="A24" s="25" t="s">
        <v>20</v>
      </c>
      <c r="B24" s="15">
        <v>5</v>
      </c>
      <c r="C24" s="15"/>
      <c r="D24" s="26">
        <f>SUM(D5:D22)</f>
        <v>117</v>
      </c>
      <c r="E24" s="26">
        <f>SUM(E5:E22)</f>
        <v>47</v>
      </c>
      <c r="F24" s="42">
        <f>E24/D24</f>
        <v>0.40170940170940173</v>
      </c>
      <c r="G24" s="26">
        <f t="shared" ref="G24:N24" si="2">SUM(G5:G22)</f>
        <v>38</v>
      </c>
      <c r="H24" s="26">
        <f t="shared" si="2"/>
        <v>8</v>
      </c>
      <c r="I24" s="26">
        <f t="shared" si="2"/>
        <v>0</v>
      </c>
      <c r="J24" s="26">
        <f t="shared" si="2"/>
        <v>1</v>
      </c>
      <c r="K24" s="26">
        <f t="shared" si="2"/>
        <v>0</v>
      </c>
      <c r="L24" s="26">
        <f t="shared" si="2"/>
        <v>3</v>
      </c>
      <c r="M24" s="26">
        <f t="shared" si="2"/>
        <v>32</v>
      </c>
      <c r="N24" s="26">
        <f t="shared" si="2"/>
        <v>0</v>
      </c>
      <c r="O24" s="27">
        <f>SUM(D24+K24+L24+M24+N24)</f>
        <v>152</v>
      </c>
    </row>
    <row r="25" spans="1:15" x14ac:dyDescent="0.25">
      <c r="A25" s="12" t="s">
        <v>21</v>
      </c>
      <c r="B25" s="12" t="s">
        <v>22</v>
      </c>
      <c r="C25" s="12" t="s">
        <v>23</v>
      </c>
      <c r="D25" s="12" t="s">
        <v>24</v>
      </c>
      <c r="E25" s="110" t="s">
        <v>21</v>
      </c>
      <c r="F25" s="111"/>
      <c r="G25" s="111"/>
      <c r="H25" s="111"/>
      <c r="I25" s="12" t="s">
        <v>22</v>
      </c>
      <c r="J25" s="28" t="s">
        <v>23</v>
      </c>
      <c r="K25" s="12" t="s">
        <v>24</v>
      </c>
      <c r="L25" s="29"/>
      <c r="M25" s="29"/>
      <c r="N25" s="29"/>
      <c r="O25" s="29"/>
    </row>
    <row r="26" spans="1:15" x14ac:dyDescent="0.25">
      <c r="A26" s="17" t="s">
        <v>78</v>
      </c>
      <c r="B26" s="16"/>
      <c r="C26" s="16"/>
      <c r="D26" s="16"/>
      <c r="E26" s="31"/>
      <c r="F26" s="32"/>
      <c r="G26" s="32"/>
      <c r="H26" s="33"/>
      <c r="I26" s="16"/>
      <c r="J26" s="76"/>
      <c r="K26" s="16"/>
      <c r="L26" s="29"/>
      <c r="M26" s="29"/>
      <c r="N26" s="29"/>
      <c r="O26" s="29"/>
    </row>
    <row r="27" spans="1:15" x14ac:dyDescent="0.25">
      <c r="A27" s="35" t="s">
        <v>79</v>
      </c>
      <c r="B27" s="16">
        <v>2</v>
      </c>
      <c r="C27" s="16">
        <v>0</v>
      </c>
      <c r="D27" s="16"/>
      <c r="E27" s="31"/>
      <c r="F27" s="32"/>
      <c r="G27" s="32"/>
      <c r="H27" s="33"/>
      <c r="I27" s="16"/>
      <c r="J27" s="76"/>
      <c r="K27" s="16"/>
      <c r="L27" s="29"/>
      <c r="M27" s="29"/>
      <c r="N27" s="29"/>
      <c r="O27" s="29"/>
    </row>
    <row r="28" spans="1:15" x14ac:dyDescent="0.25">
      <c r="A28" s="17" t="s">
        <v>80</v>
      </c>
      <c r="B28" s="16"/>
      <c r="C28" s="16"/>
      <c r="D28" s="16"/>
      <c r="E28" s="31"/>
      <c r="F28" s="32"/>
      <c r="G28" s="32"/>
      <c r="H28" s="33"/>
      <c r="I28" s="16"/>
      <c r="J28" s="76"/>
      <c r="K28" s="16"/>
      <c r="L28" s="29"/>
      <c r="M28" s="29"/>
      <c r="N28" s="29"/>
      <c r="O28" s="29"/>
    </row>
    <row r="29" spans="1:15" x14ac:dyDescent="0.25">
      <c r="A29" s="17" t="s">
        <v>81</v>
      </c>
      <c r="B29" s="16">
        <v>1</v>
      </c>
      <c r="C29" s="16">
        <v>0</v>
      </c>
      <c r="D29" s="16"/>
      <c r="E29" s="31"/>
      <c r="F29" s="32"/>
      <c r="G29" s="32"/>
      <c r="H29" s="33"/>
      <c r="I29" s="16"/>
      <c r="J29" s="76"/>
      <c r="K29" s="16"/>
      <c r="L29" s="29"/>
      <c r="M29" s="29"/>
      <c r="N29" s="29"/>
      <c r="O29" s="29"/>
    </row>
    <row r="30" spans="1:15" x14ac:dyDescent="0.25">
      <c r="A30" s="17" t="s">
        <v>237</v>
      </c>
      <c r="B30" s="16"/>
      <c r="C30" s="16"/>
      <c r="D30" s="16"/>
      <c r="E30" s="31"/>
      <c r="F30" s="32"/>
      <c r="G30" s="32"/>
      <c r="H30" s="33"/>
      <c r="I30" s="16"/>
      <c r="J30" s="76"/>
      <c r="K30" s="16"/>
      <c r="L30" s="29"/>
      <c r="M30" s="29"/>
      <c r="N30" s="29"/>
      <c r="O30" s="29"/>
    </row>
    <row r="31" spans="1:15" x14ac:dyDescent="0.25">
      <c r="A31" s="18" t="s">
        <v>238</v>
      </c>
      <c r="B31" s="89">
        <v>1</v>
      </c>
      <c r="C31" s="89">
        <v>0</v>
      </c>
      <c r="D31" s="89"/>
      <c r="E31" s="31"/>
      <c r="F31" s="32"/>
      <c r="G31" s="32"/>
      <c r="H31" s="33"/>
      <c r="I31" s="16"/>
      <c r="J31" s="76"/>
      <c r="K31" s="90"/>
      <c r="L31" s="29"/>
      <c r="M31" s="29"/>
      <c r="N31" s="29"/>
      <c r="O31" s="29"/>
    </row>
    <row r="32" spans="1:15" x14ac:dyDescent="0.25">
      <c r="A32" s="41"/>
      <c r="B32" s="93"/>
      <c r="C32" s="93"/>
      <c r="D32" s="93"/>
      <c r="E32" s="31"/>
      <c r="F32" s="32"/>
      <c r="G32" s="32"/>
      <c r="H32" s="33"/>
      <c r="I32" s="16"/>
      <c r="J32" s="76"/>
      <c r="K32" s="90"/>
      <c r="L32" s="11"/>
      <c r="M32" s="11"/>
      <c r="N32" s="11"/>
      <c r="O32" s="11"/>
    </row>
    <row r="33" spans="1:15" x14ac:dyDescent="0.25">
      <c r="A33" s="12" t="s">
        <v>19</v>
      </c>
      <c r="B33" s="36" t="s">
        <v>22</v>
      </c>
      <c r="C33" s="36" t="s">
        <v>23</v>
      </c>
      <c r="D33" s="36" t="s">
        <v>24</v>
      </c>
      <c r="E33" s="37"/>
      <c r="F33" s="38"/>
      <c r="G33" s="38"/>
      <c r="H33" s="39"/>
      <c r="I33" s="12" t="s">
        <v>22</v>
      </c>
      <c r="J33" s="28" t="s">
        <v>23</v>
      </c>
      <c r="K33" s="36" t="s">
        <v>24</v>
      </c>
      <c r="L33" s="11"/>
      <c r="M33" s="11"/>
      <c r="N33" s="11"/>
      <c r="O33" s="11"/>
    </row>
    <row r="34" spans="1:15" x14ac:dyDescent="0.25">
      <c r="A34" s="22" t="s">
        <v>20</v>
      </c>
      <c r="B34" s="27">
        <v>4</v>
      </c>
      <c r="C34" s="27">
        <v>0</v>
      </c>
      <c r="D34" s="27"/>
      <c r="E34" s="110" t="s">
        <v>20</v>
      </c>
      <c r="F34" s="111"/>
      <c r="G34" s="111"/>
      <c r="H34" s="113"/>
      <c r="I34" s="27"/>
      <c r="J34" s="71"/>
      <c r="K34" s="27"/>
      <c r="L34" s="11"/>
      <c r="M34" s="11"/>
      <c r="N34" s="11"/>
      <c r="O34" s="11"/>
    </row>
  </sheetData>
  <mergeCells count="5">
    <mergeCell ref="M1:O1"/>
    <mergeCell ref="A2:D2"/>
    <mergeCell ref="M2:O2"/>
    <mergeCell ref="E25:H25"/>
    <mergeCell ref="E34:H34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TRUJILLO ALTO</vt:lpstr>
      <vt:lpstr>GIGANTE C</vt:lpstr>
      <vt:lpstr>METROPOLITANO</vt:lpstr>
      <vt:lpstr>RIO GRANDE</vt:lpstr>
      <vt:lpstr>BAYAMON II</vt:lpstr>
      <vt:lpstr>LA CUMBRE</vt:lpstr>
      <vt:lpstr>GUAYNABO METS</vt:lpstr>
      <vt:lpstr>BAYAMON I</vt:lpstr>
      <vt:lpstr>SENADORES SJ</vt:lpstr>
      <vt:lpstr>CANGREJEROS JB</vt:lpstr>
      <vt:lpstr>CANALES</vt:lpstr>
      <vt:lpstr>CANOVANAS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MAYO</dc:creator>
  <cp:lastModifiedBy>JOSE MAYO</cp:lastModifiedBy>
  <cp:lastPrinted>2010-04-22T20:17:41Z</cp:lastPrinted>
  <dcterms:created xsi:type="dcterms:W3CDTF">2010-04-20T20:31:10Z</dcterms:created>
  <dcterms:modified xsi:type="dcterms:W3CDTF">2010-05-20T03:07:14Z</dcterms:modified>
</cp:coreProperties>
</file>