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gion Baseball\Legion stats\"/>
    </mc:Choice>
  </mc:AlternateContent>
  <bookViews>
    <workbookView xWindow="360" yWindow="15" windowWidth="11295" windowHeight="6090" tabRatio="918"/>
  </bookViews>
  <sheets>
    <sheet name="Team" sheetId="1" r:id="rId1"/>
    <sheet name="Zach" sheetId="2" r:id="rId2"/>
    <sheet name="Max" sheetId="17" r:id="rId3"/>
    <sheet name="Breckan" sheetId="14" r:id="rId4"/>
    <sheet name="Austin" sheetId="3" r:id="rId5"/>
    <sheet name="Hunter" sheetId="4" r:id="rId6"/>
    <sheet name="JakeE" sheetId="6" r:id="rId7"/>
    <sheet name="Kyle" sheetId="7" r:id="rId8"/>
    <sheet name="JakeK" sheetId="9" r:id="rId9"/>
    <sheet name="Sam" sheetId="10" r:id="rId10"/>
    <sheet name="Cade" sheetId="12" r:id="rId11"/>
    <sheet name="Logan" sheetId="13" r:id="rId12"/>
    <sheet name="Luke" sheetId="15" r:id="rId13"/>
    <sheet name="Jordan" sheetId="11" r:id="rId14"/>
    <sheet name="Reed" sheetId="16" r:id="rId15"/>
    <sheet name="Ben" sheetId="18" r:id="rId16"/>
    <sheet name="Hayden" sheetId="5" r:id="rId17"/>
    <sheet name="Dawson" sheetId="19" r:id="rId18"/>
    <sheet name="Riley" sheetId="8" r:id="rId19"/>
    <sheet name="Sheet1" sheetId="20" r:id="rId20"/>
  </sheets>
  <calcPr calcId="171027"/>
</workbook>
</file>

<file path=xl/calcChain.xml><?xml version="1.0" encoding="utf-8"?>
<calcChain xmlns="http://schemas.openxmlformats.org/spreadsheetml/2006/main">
  <c r="E34" i="8" l="1"/>
  <c r="E3" i="8" s="1"/>
  <c r="D34" i="8"/>
  <c r="D3" i="8" s="1"/>
  <c r="C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E34" i="19"/>
  <c r="E3" i="19" s="1"/>
  <c r="D34" i="19"/>
  <c r="C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D3" i="19"/>
  <c r="C3" i="19"/>
  <c r="E34" i="5"/>
  <c r="E3" i="5" s="1"/>
  <c r="D34" i="5"/>
  <c r="D3" i="5" s="1"/>
  <c r="C34" i="5"/>
  <c r="C3" i="5" s="1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E34" i="18"/>
  <c r="E3" i="18" s="1"/>
  <c r="D34" i="18"/>
  <c r="D3" i="18" s="1"/>
  <c r="C34" i="18"/>
  <c r="C3" i="18" s="1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E34" i="16"/>
  <c r="E3" i="16" s="1"/>
  <c r="D34" i="16"/>
  <c r="C34" i="16"/>
  <c r="C3" i="16" s="1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E34" i="11"/>
  <c r="E3" i="11" s="1"/>
  <c r="D34" i="11"/>
  <c r="D3" i="11" s="1"/>
  <c r="C34" i="11"/>
  <c r="C3" i="11" s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E34" i="15"/>
  <c r="E3" i="15" s="1"/>
  <c r="D34" i="15"/>
  <c r="C34" i="15"/>
  <c r="C3" i="15" s="1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E34" i="13"/>
  <c r="E3" i="13" s="1"/>
  <c r="D34" i="13"/>
  <c r="D3" i="13" s="1"/>
  <c r="C34" i="13"/>
  <c r="C3" i="13" s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E34" i="12"/>
  <c r="E3" i="12" s="1"/>
  <c r="D34" i="12"/>
  <c r="C34" i="12"/>
  <c r="C3" i="12" s="1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E34" i="10"/>
  <c r="E3" i="10" s="1"/>
  <c r="D34" i="10"/>
  <c r="D3" i="10" s="1"/>
  <c r="C34" i="10"/>
  <c r="C3" i="10" s="1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34" i="9"/>
  <c r="E3" i="9" s="1"/>
  <c r="D34" i="9"/>
  <c r="D3" i="9" s="1"/>
  <c r="C34" i="9"/>
  <c r="C3" i="9" s="1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34" i="7"/>
  <c r="E3" i="7" s="1"/>
  <c r="D34" i="7"/>
  <c r="C34" i="7"/>
  <c r="C3" i="7" s="1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34" i="6"/>
  <c r="E3" i="6" s="1"/>
  <c r="D34" i="6"/>
  <c r="D3" i="6" s="1"/>
  <c r="C34" i="6"/>
  <c r="F34" i="6" s="1"/>
  <c r="F3" i="6" s="1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4" i="4"/>
  <c r="E3" i="4" s="1"/>
  <c r="D34" i="4"/>
  <c r="D3" i="4" s="1"/>
  <c r="C34" i="4"/>
  <c r="C3" i="4" s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34" i="3"/>
  <c r="E3" i="3" s="1"/>
  <c r="D34" i="3"/>
  <c r="C34" i="3"/>
  <c r="C3" i="3" s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34" i="14"/>
  <c r="E3" i="14" s="1"/>
  <c r="D34" i="14"/>
  <c r="D3" i="14" s="1"/>
  <c r="C34" i="14"/>
  <c r="C3" i="14" s="1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E34" i="17"/>
  <c r="E3" i="17" s="1"/>
  <c r="D34" i="17"/>
  <c r="D3" i="17" s="1"/>
  <c r="C34" i="17"/>
  <c r="C3" i="17" s="1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6" i="2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F34" i="7" l="1"/>
  <c r="F3" i="7" s="1"/>
  <c r="F34" i="12"/>
  <c r="F3" i="12" s="1"/>
  <c r="F34" i="16"/>
  <c r="F3" i="16" s="1"/>
  <c r="F15" i="1" s="1"/>
  <c r="F34" i="5"/>
  <c r="F3" i="5" s="1"/>
  <c r="F17" i="1" s="1"/>
  <c r="F34" i="3"/>
  <c r="F3" i="3" s="1"/>
  <c r="F5" i="1" s="1"/>
  <c r="D3" i="12"/>
  <c r="F34" i="19"/>
  <c r="F3" i="19" s="1"/>
  <c r="C3" i="6"/>
  <c r="C7" i="1" s="1"/>
  <c r="F34" i="15"/>
  <c r="F3" i="15" s="1"/>
  <c r="F34" i="14"/>
  <c r="F3" i="14" s="1"/>
  <c r="F4" i="1" s="1"/>
  <c r="F34" i="8"/>
  <c r="F3" i="8" s="1"/>
  <c r="F19" i="1" s="1"/>
  <c r="C3" i="8"/>
  <c r="C19" i="1" s="1"/>
  <c r="F34" i="10"/>
  <c r="F3" i="10" s="1"/>
  <c r="D3" i="7"/>
  <c r="D8" i="1" s="1"/>
  <c r="F34" i="4"/>
  <c r="F3" i="4" s="1"/>
  <c r="D3" i="16"/>
  <c r="D15" i="1" s="1"/>
  <c r="D3" i="3"/>
  <c r="D5" i="1" s="1"/>
  <c r="F34" i="11"/>
  <c r="F3" i="11" s="1"/>
  <c r="F14" i="1" s="1"/>
  <c r="F34" i="18"/>
  <c r="F3" i="18" s="1"/>
  <c r="F16" i="1" s="1"/>
  <c r="F34" i="13"/>
  <c r="F3" i="13" s="1"/>
  <c r="F12" i="1" s="1"/>
  <c r="F34" i="9"/>
  <c r="F3" i="9" s="1"/>
  <c r="F9" i="1" s="1"/>
  <c r="F34" i="17"/>
  <c r="F3" i="17" s="1"/>
  <c r="D3" i="15"/>
  <c r="D13" i="1" s="1"/>
  <c r="A31" i="9"/>
  <c r="B31" i="9"/>
  <c r="A32" i="9"/>
  <c r="B32" i="9"/>
  <c r="A31" i="11"/>
  <c r="B31" i="11"/>
  <c r="A32" i="11"/>
  <c r="B32" i="11"/>
  <c r="A31" i="10"/>
  <c r="B31" i="10"/>
  <c r="A32" i="10"/>
  <c r="B32" i="10"/>
  <c r="B31" i="16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31" i="3"/>
  <c r="B31" i="3"/>
  <c r="A32" i="3"/>
  <c r="B32" i="3"/>
  <c r="A31" i="12"/>
  <c r="B31" i="12"/>
  <c r="A32" i="12"/>
  <c r="B32" i="12"/>
  <c r="A31" i="14"/>
  <c r="B31" i="14"/>
  <c r="A32" i="14"/>
  <c r="B32" i="14"/>
  <c r="A31" i="6"/>
  <c r="B31" i="6"/>
  <c r="A32" i="6"/>
  <c r="B32" i="6"/>
  <c r="A31" i="7"/>
  <c r="B31" i="7"/>
  <c r="A32" i="7"/>
  <c r="B32" i="7"/>
  <c r="A31" i="5"/>
  <c r="B31" i="5"/>
  <c r="A32" i="5"/>
  <c r="B32" i="5"/>
  <c r="A31" i="15"/>
  <c r="B31" i="15"/>
  <c r="A32" i="15"/>
  <c r="B32" i="15"/>
  <c r="A31" i="16"/>
  <c r="A32" i="16"/>
  <c r="T31" i="2"/>
  <c r="T32" i="2"/>
  <c r="B19" i="1"/>
  <c r="A19" i="1"/>
  <c r="A14" i="19"/>
  <c r="B33" i="17"/>
  <c r="A33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V34" i="17"/>
  <c r="V3" i="17" s="1"/>
  <c r="V3" i="1" s="1"/>
  <c r="U34" i="17"/>
  <c r="U3" i="17" s="1"/>
  <c r="U3" i="1" s="1"/>
  <c r="S34" i="17"/>
  <c r="S3" i="17" s="1"/>
  <c r="S3" i="1" s="1"/>
  <c r="R34" i="17"/>
  <c r="R3" i="17" s="1"/>
  <c r="R3" i="1" s="1"/>
  <c r="Q34" i="17"/>
  <c r="Q3" i="17" s="1"/>
  <c r="Q3" i="1" s="1"/>
  <c r="P34" i="17"/>
  <c r="P3" i="17" s="1"/>
  <c r="P3" i="1" s="1"/>
  <c r="O34" i="17"/>
  <c r="O3" i="17" s="1"/>
  <c r="O3" i="1" s="1"/>
  <c r="N34" i="17"/>
  <c r="N3" i="17" s="1"/>
  <c r="N3" i="1" s="1"/>
  <c r="M34" i="17"/>
  <c r="M3" i="17" s="1"/>
  <c r="M3" i="1" s="1"/>
  <c r="L34" i="17"/>
  <c r="L3" i="17" s="1"/>
  <c r="L3" i="1" s="1"/>
  <c r="K34" i="17"/>
  <c r="K3" i="17" s="1"/>
  <c r="K3" i="1" s="1"/>
  <c r="J34" i="17"/>
  <c r="J3" i="17" s="1"/>
  <c r="J3" i="1" s="1"/>
  <c r="I34" i="17"/>
  <c r="I3" i="17" s="1"/>
  <c r="I3" i="1" s="1"/>
  <c r="H34" i="17"/>
  <c r="H3" i="17" s="1"/>
  <c r="H3" i="1" s="1"/>
  <c r="G34" i="17"/>
  <c r="G3" i="17" s="1"/>
  <c r="G3" i="1" s="1"/>
  <c r="E3" i="1"/>
  <c r="D3" i="1"/>
  <c r="C3" i="1"/>
  <c r="V34" i="15"/>
  <c r="V3" i="15" s="1"/>
  <c r="V13" i="1" s="1"/>
  <c r="U34" i="15"/>
  <c r="U3" i="15" s="1"/>
  <c r="U13" i="1" s="1"/>
  <c r="S34" i="15"/>
  <c r="S3" i="15" s="1"/>
  <c r="S13" i="1" s="1"/>
  <c r="R34" i="15"/>
  <c r="R3" i="15" s="1"/>
  <c r="R13" i="1" s="1"/>
  <c r="Q34" i="15"/>
  <c r="Q3" i="15" s="1"/>
  <c r="Q13" i="1" s="1"/>
  <c r="P34" i="15"/>
  <c r="P3" i="15" s="1"/>
  <c r="P13" i="1" s="1"/>
  <c r="O34" i="15"/>
  <c r="O3" i="15" s="1"/>
  <c r="O13" i="1" s="1"/>
  <c r="N34" i="15"/>
  <c r="N3" i="15" s="1"/>
  <c r="N13" i="1" s="1"/>
  <c r="M34" i="15"/>
  <c r="M3" i="15" s="1"/>
  <c r="M13" i="1" s="1"/>
  <c r="L34" i="15"/>
  <c r="L3" i="15" s="1"/>
  <c r="L13" i="1" s="1"/>
  <c r="K34" i="15"/>
  <c r="K3" i="15" s="1"/>
  <c r="K13" i="1" s="1"/>
  <c r="J34" i="15"/>
  <c r="J3" i="15" s="1"/>
  <c r="J13" i="1" s="1"/>
  <c r="I34" i="15"/>
  <c r="I3" i="15" s="1"/>
  <c r="I13" i="1" s="1"/>
  <c r="H34" i="15"/>
  <c r="H3" i="15" s="1"/>
  <c r="H13" i="1" s="1"/>
  <c r="G34" i="15"/>
  <c r="G3" i="15" s="1"/>
  <c r="G13" i="1" s="1"/>
  <c r="E13" i="1"/>
  <c r="C13" i="1"/>
  <c r="V34" i="16"/>
  <c r="V3" i="16" s="1"/>
  <c r="V15" i="1" s="1"/>
  <c r="U34" i="16"/>
  <c r="U3" i="16" s="1"/>
  <c r="U15" i="1" s="1"/>
  <c r="S34" i="16"/>
  <c r="R34" i="16"/>
  <c r="R3" i="16" s="1"/>
  <c r="R15" i="1" s="1"/>
  <c r="Q34" i="16"/>
  <c r="Q3" i="16" s="1"/>
  <c r="Q15" i="1" s="1"/>
  <c r="P34" i="16"/>
  <c r="P3" i="16" s="1"/>
  <c r="P15" i="1" s="1"/>
  <c r="O34" i="16"/>
  <c r="O3" i="16" s="1"/>
  <c r="O15" i="1" s="1"/>
  <c r="N34" i="16"/>
  <c r="N3" i="16" s="1"/>
  <c r="N15" i="1" s="1"/>
  <c r="M34" i="16"/>
  <c r="M3" i="16" s="1"/>
  <c r="M15" i="1" s="1"/>
  <c r="L34" i="16"/>
  <c r="L3" i="16" s="1"/>
  <c r="L15" i="1" s="1"/>
  <c r="K34" i="16"/>
  <c r="K3" i="16" s="1"/>
  <c r="K15" i="1" s="1"/>
  <c r="J34" i="16"/>
  <c r="J3" i="16" s="1"/>
  <c r="J15" i="1" s="1"/>
  <c r="I34" i="16"/>
  <c r="I3" i="16" s="1"/>
  <c r="I15" i="1" s="1"/>
  <c r="H34" i="16"/>
  <c r="H3" i="16" s="1"/>
  <c r="H15" i="1" s="1"/>
  <c r="G34" i="16"/>
  <c r="G3" i="16" s="1"/>
  <c r="G15" i="1" s="1"/>
  <c r="V34" i="18"/>
  <c r="V3" i="18" s="1"/>
  <c r="V16" i="1" s="1"/>
  <c r="U34" i="18"/>
  <c r="U3" i="18" s="1"/>
  <c r="U16" i="1" s="1"/>
  <c r="S34" i="18"/>
  <c r="S3" i="18" s="1"/>
  <c r="S16" i="1" s="1"/>
  <c r="R34" i="18"/>
  <c r="R3" i="18" s="1"/>
  <c r="R16" i="1" s="1"/>
  <c r="Q34" i="18"/>
  <c r="P34" i="18"/>
  <c r="P3" i="18" s="1"/>
  <c r="P16" i="1" s="1"/>
  <c r="O34" i="18"/>
  <c r="O3" i="18" s="1"/>
  <c r="O16" i="1" s="1"/>
  <c r="N34" i="18"/>
  <c r="N3" i="18" s="1"/>
  <c r="N16" i="1" s="1"/>
  <c r="M34" i="18"/>
  <c r="M3" i="18" s="1"/>
  <c r="M16" i="1" s="1"/>
  <c r="L34" i="18"/>
  <c r="L3" i="18" s="1"/>
  <c r="L16" i="1" s="1"/>
  <c r="K34" i="18"/>
  <c r="K3" i="18" s="1"/>
  <c r="K16" i="1" s="1"/>
  <c r="J34" i="18"/>
  <c r="J3" i="18" s="1"/>
  <c r="J16" i="1" s="1"/>
  <c r="I34" i="18"/>
  <c r="I3" i="18" s="1"/>
  <c r="I16" i="1" s="1"/>
  <c r="H34" i="18"/>
  <c r="H3" i="18" s="1"/>
  <c r="H16" i="1" s="1"/>
  <c r="G34" i="18"/>
  <c r="G3" i="18" s="1"/>
  <c r="G16" i="1" s="1"/>
  <c r="D16" i="1"/>
  <c r="V34" i="19"/>
  <c r="V3" i="19" s="1"/>
  <c r="V18" i="1" s="1"/>
  <c r="U34" i="19"/>
  <c r="U3" i="19" s="1"/>
  <c r="U18" i="1" s="1"/>
  <c r="S34" i="19"/>
  <c r="S3" i="19" s="1"/>
  <c r="S18" i="1" s="1"/>
  <c r="R34" i="19"/>
  <c r="R3" i="19" s="1"/>
  <c r="R18" i="1" s="1"/>
  <c r="Q34" i="19"/>
  <c r="Q3" i="19" s="1"/>
  <c r="Q18" i="1" s="1"/>
  <c r="P34" i="19"/>
  <c r="P3" i="19" s="1"/>
  <c r="P18" i="1" s="1"/>
  <c r="O34" i="19"/>
  <c r="O3" i="19" s="1"/>
  <c r="O18" i="1" s="1"/>
  <c r="N34" i="19"/>
  <c r="N3" i="19" s="1"/>
  <c r="N18" i="1" s="1"/>
  <c r="M34" i="19"/>
  <c r="M3" i="19" s="1"/>
  <c r="M18" i="1" s="1"/>
  <c r="L34" i="19"/>
  <c r="L3" i="19" s="1"/>
  <c r="L18" i="1" s="1"/>
  <c r="K34" i="19"/>
  <c r="K3" i="19" s="1"/>
  <c r="K18" i="1" s="1"/>
  <c r="J34" i="19"/>
  <c r="J3" i="19" s="1"/>
  <c r="J18" i="1" s="1"/>
  <c r="I34" i="19"/>
  <c r="I3" i="19" s="1"/>
  <c r="I18" i="1" s="1"/>
  <c r="H34" i="19"/>
  <c r="H3" i="19" s="1"/>
  <c r="H18" i="1" s="1"/>
  <c r="G34" i="19"/>
  <c r="G3" i="19" s="1"/>
  <c r="G18" i="1" s="1"/>
  <c r="E18" i="1"/>
  <c r="D18" i="1"/>
  <c r="C18" i="1"/>
  <c r="A29" i="19"/>
  <c r="B29" i="19"/>
  <c r="A30" i="19"/>
  <c r="B30" i="19"/>
  <c r="A33" i="19"/>
  <c r="B33" i="19"/>
  <c r="V34" i="13"/>
  <c r="V3" i="13" s="1"/>
  <c r="V12" i="1" s="1"/>
  <c r="U34" i="13"/>
  <c r="U3" i="13" s="1"/>
  <c r="U12" i="1" s="1"/>
  <c r="S34" i="13"/>
  <c r="S3" i="13" s="1"/>
  <c r="S12" i="1" s="1"/>
  <c r="R34" i="13"/>
  <c r="R3" i="13" s="1"/>
  <c r="R12" i="1" s="1"/>
  <c r="Q34" i="13"/>
  <c r="Q3" i="13" s="1"/>
  <c r="Q12" i="1" s="1"/>
  <c r="P34" i="13"/>
  <c r="P3" i="13" s="1"/>
  <c r="P12" i="1" s="1"/>
  <c r="O34" i="13"/>
  <c r="O3" i="13" s="1"/>
  <c r="O12" i="1" s="1"/>
  <c r="N34" i="13"/>
  <c r="N3" i="13" s="1"/>
  <c r="N12" i="1" s="1"/>
  <c r="M34" i="13"/>
  <c r="M3" i="13" s="1"/>
  <c r="M12" i="1" s="1"/>
  <c r="L34" i="13"/>
  <c r="L3" i="13" s="1"/>
  <c r="L12" i="1" s="1"/>
  <c r="K34" i="13"/>
  <c r="K3" i="13" s="1"/>
  <c r="K12" i="1" s="1"/>
  <c r="J34" i="13"/>
  <c r="J3" i="13" s="1"/>
  <c r="J12" i="1" s="1"/>
  <c r="I34" i="13"/>
  <c r="I3" i="13" s="1"/>
  <c r="I12" i="1" s="1"/>
  <c r="H34" i="13"/>
  <c r="H3" i="13" s="1"/>
  <c r="H12" i="1" s="1"/>
  <c r="G34" i="13"/>
  <c r="G3" i="13" s="1"/>
  <c r="G12" i="1" s="1"/>
  <c r="E12" i="1"/>
  <c r="D12" i="1"/>
  <c r="A29" i="11"/>
  <c r="B29" i="11"/>
  <c r="A30" i="11"/>
  <c r="B30" i="11"/>
  <c r="A33" i="11"/>
  <c r="B33" i="11"/>
  <c r="A29" i="10"/>
  <c r="B29" i="10"/>
  <c r="A30" i="10"/>
  <c r="B30" i="10"/>
  <c r="A33" i="10"/>
  <c r="B33" i="10"/>
  <c r="V34" i="7"/>
  <c r="V3" i="7" s="1"/>
  <c r="V8" i="1" s="1"/>
  <c r="U34" i="7"/>
  <c r="U3" i="7" s="1"/>
  <c r="U8" i="1" s="1"/>
  <c r="S34" i="7"/>
  <c r="S3" i="7" s="1"/>
  <c r="S8" i="1" s="1"/>
  <c r="R34" i="7"/>
  <c r="R3" i="7" s="1"/>
  <c r="R8" i="1" s="1"/>
  <c r="Q34" i="7"/>
  <c r="Q3" i="7" s="1"/>
  <c r="Q8" i="1" s="1"/>
  <c r="P34" i="7"/>
  <c r="P3" i="7" s="1"/>
  <c r="P8" i="1" s="1"/>
  <c r="O34" i="7"/>
  <c r="O3" i="7" s="1"/>
  <c r="O8" i="1" s="1"/>
  <c r="N34" i="7"/>
  <c r="N3" i="7" s="1"/>
  <c r="N8" i="1" s="1"/>
  <c r="M34" i="7"/>
  <c r="M3" i="7" s="1"/>
  <c r="M8" i="1" s="1"/>
  <c r="L34" i="7"/>
  <c r="K34" i="7"/>
  <c r="J34" i="7"/>
  <c r="J3" i="7" s="1"/>
  <c r="J8" i="1" s="1"/>
  <c r="I34" i="7"/>
  <c r="I3" i="7" s="1"/>
  <c r="I8" i="1" s="1"/>
  <c r="H34" i="7"/>
  <c r="H3" i="7" s="1"/>
  <c r="H8" i="1" s="1"/>
  <c r="G34" i="7"/>
  <c r="G3" i="7" s="1"/>
  <c r="G8" i="1" s="1"/>
  <c r="E8" i="1"/>
  <c r="C8" i="1"/>
  <c r="A29" i="7"/>
  <c r="B29" i="7"/>
  <c r="A30" i="7"/>
  <c r="B30" i="7"/>
  <c r="A33" i="7"/>
  <c r="B33" i="7"/>
  <c r="A29" i="8"/>
  <c r="B29" i="8"/>
  <c r="A30" i="8"/>
  <c r="B30" i="8"/>
  <c r="A33" i="8"/>
  <c r="B33" i="8"/>
  <c r="V34" i="5"/>
  <c r="V3" i="5" s="1"/>
  <c r="V17" i="1" s="1"/>
  <c r="U34" i="5"/>
  <c r="U3" i="5" s="1"/>
  <c r="U17" i="1" s="1"/>
  <c r="S34" i="5"/>
  <c r="S3" i="5" s="1"/>
  <c r="S17" i="1" s="1"/>
  <c r="R34" i="5"/>
  <c r="R3" i="5" s="1"/>
  <c r="R17" i="1" s="1"/>
  <c r="Q34" i="5"/>
  <c r="P34" i="5"/>
  <c r="O34" i="5"/>
  <c r="O3" i="5" s="1"/>
  <c r="O17" i="1" s="1"/>
  <c r="N34" i="5"/>
  <c r="N3" i="5" s="1"/>
  <c r="N17" i="1" s="1"/>
  <c r="M34" i="5"/>
  <c r="M3" i="5" s="1"/>
  <c r="M17" i="1" s="1"/>
  <c r="L34" i="5"/>
  <c r="L3" i="5" s="1"/>
  <c r="L17" i="1" s="1"/>
  <c r="K34" i="5"/>
  <c r="K3" i="5" s="1"/>
  <c r="K17" i="1" s="1"/>
  <c r="J34" i="5"/>
  <c r="J3" i="5" s="1"/>
  <c r="J17" i="1" s="1"/>
  <c r="I34" i="5"/>
  <c r="I3" i="5" s="1"/>
  <c r="I17" i="1" s="1"/>
  <c r="H34" i="5"/>
  <c r="H3" i="5" s="1"/>
  <c r="H17" i="1" s="1"/>
  <c r="G34" i="5"/>
  <c r="G3" i="5" s="1"/>
  <c r="G17" i="1" s="1"/>
  <c r="E17" i="1"/>
  <c r="D17" i="1"/>
  <c r="C17" i="1"/>
  <c r="A29" i="5"/>
  <c r="B29" i="5"/>
  <c r="A30" i="5"/>
  <c r="B30" i="5"/>
  <c r="A33" i="5"/>
  <c r="B33" i="5"/>
  <c r="V34" i="4"/>
  <c r="V3" i="4" s="1"/>
  <c r="V6" i="1" s="1"/>
  <c r="U34" i="4"/>
  <c r="S34" i="4"/>
  <c r="S3" i="4" s="1"/>
  <c r="S6" i="1" s="1"/>
  <c r="R34" i="4"/>
  <c r="R3" i="4" s="1"/>
  <c r="R6" i="1" s="1"/>
  <c r="Q34" i="4"/>
  <c r="Q3" i="4" s="1"/>
  <c r="Q6" i="1" s="1"/>
  <c r="P34" i="4"/>
  <c r="O34" i="4"/>
  <c r="O3" i="4" s="1"/>
  <c r="O6" i="1" s="1"/>
  <c r="N34" i="4"/>
  <c r="N3" i="4" s="1"/>
  <c r="N6" i="1" s="1"/>
  <c r="M34" i="4"/>
  <c r="M3" i="4" s="1"/>
  <c r="M6" i="1" s="1"/>
  <c r="L34" i="4"/>
  <c r="L3" i="4" s="1"/>
  <c r="L6" i="1" s="1"/>
  <c r="K34" i="4"/>
  <c r="K3" i="4" s="1"/>
  <c r="K6" i="1" s="1"/>
  <c r="J34" i="4"/>
  <c r="J3" i="4" s="1"/>
  <c r="J6" i="1" s="1"/>
  <c r="I34" i="4"/>
  <c r="I3" i="4" s="1"/>
  <c r="I6" i="1" s="1"/>
  <c r="H34" i="4"/>
  <c r="H3" i="4" s="1"/>
  <c r="H6" i="1" s="1"/>
  <c r="G34" i="4"/>
  <c r="G3" i="4" s="1"/>
  <c r="G6" i="1" s="1"/>
  <c r="D6" i="1"/>
  <c r="E6" i="1"/>
  <c r="C6" i="1"/>
  <c r="A29" i="4"/>
  <c r="B29" i="4"/>
  <c r="A30" i="4"/>
  <c r="B30" i="4"/>
  <c r="A33" i="4"/>
  <c r="B33" i="4"/>
  <c r="A29" i="16"/>
  <c r="B29" i="16"/>
  <c r="A30" i="16"/>
  <c r="B30" i="16"/>
  <c r="A33" i="16"/>
  <c r="B33" i="16"/>
  <c r="A29" i="18"/>
  <c r="B29" i="18"/>
  <c r="A30" i="18"/>
  <c r="B30" i="18"/>
  <c r="A33" i="18"/>
  <c r="B33" i="18"/>
  <c r="A29" i="15"/>
  <c r="B29" i="15"/>
  <c r="A30" i="15"/>
  <c r="B30" i="15"/>
  <c r="A33" i="15"/>
  <c r="B33" i="15"/>
  <c r="A29" i="6"/>
  <c r="B29" i="6"/>
  <c r="A30" i="6"/>
  <c r="B30" i="6"/>
  <c r="A33" i="6"/>
  <c r="B33" i="6"/>
  <c r="A29" i="13"/>
  <c r="A30" i="13"/>
  <c r="A33" i="13"/>
  <c r="B29" i="13"/>
  <c r="B30" i="13"/>
  <c r="B33" i="13"/>
  <c r="A29" i="12"/>
  <c r="B29" i="12"/>
  <c r="A29" i="3"/>
  <c r="B29" i="3"/>
  <c r="A29" i="9"/>
  <c r="B29" i="9"/>
  <c r="A29" i="14"/>
  <c r="B29" i="14"/>
  <c r="T29" i="2"/>
  <c r="A6" i="19"/>
  <c r="B6" i="19"/>
  <c r="A7" i="19"/>
  <c r="B7" i="19"/>
  <c r="A8" i="19"/>
  <c r="B8" i="19"/>
  <c r="A9" i="19"/>
  <c r="B9" i="19"/>
  <c r="A10" i="19"/>
  <c r="B10" i="19"/>
  <c r="A11" i="19"/>
  <c r="B11" i="19"/>
  <c r="A12" i="19"/>
  <c r="B12" i="19"/>
  <c r="A13" i="19"/>
  <c r="B13" i="19"/>
  <c r="B14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5" i="19"/>
  <c r="B25" i="19"/>
  <c r="A26" i="19"/>
  <c r="B26" i="19"/>
  <c r="A27" i="19"/>
  <c r="B27" i="19"/>
  <c r="A28" i="19"/>
  <c r="B28" i="19"/>
  <c r="A6" i="18"/>
  <c r="B6" i="18"/>
  <c r="A7" i="18"/>
  <c r="B7" i="18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5" i="18"/>
  <c r="B25" i="18"/>
  <c r="A26" i="18"/>
  <c r="B26" i="18"/>
  <c r="A27" i="18"/>
  <c r="B27" i="18"/>
  <c r="A28" i="18"/>
  <c r="B28" i="18"/>
  <c r="A6" i="16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6" i="14"/>
  <c r="B6" i="14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30" i="14"/>
  <c r="B30" i="14"/>
  <c r="A33" i="14"/>
  <c r="B33" i="14"/>
  <c r="C4" i="1"/>
  <c r="D4" i="1"/>
  <c r="E4" i="1"/>
  <c r="G34" i="14"/>
  <c r="G3" i="14" s="1"/>
  <c r="G4" i="1" s="1"/>
  <c r="H34" i="14"/>
  <c r="H3" i="14" s="1"/>
  <c r="H4" i="1" s="1"/>
  <c r="I34" i="14"/>
  <c r="I3" i="14" s="1"/>
  <c r="I4" i="1" s="1"/>
  <c r="J34" i="14"/>
  <c r="J3" i="14" s="1"/>
  <c r="J4" i="1" s="1"/>
  <c r="K34" i="14"/>
  <c r="K3" i="14" s="1"/>
  <c r="K4" i="1" s="1"/>
  <c r="L34" i="14"/>
  <c r="L3" i="14" s="1"/>
  <c r="L4" i="1" s="1"/>
  <c r="M34" i="14"/>
  <c r="M3" i="14" s="1"/>
  <c r="M4" i="1" s="1"/>
  <c r="N34" i="14"/>
  <c r="N3" i="14" s="1"/>
  <c r="N4" i="1" s="1"/>
  <c r="O34" i="14"/>
  <c r="O3" i="14" s="1"/>
  <c r="O4" i="1" s="1"/>
  <c r="P34" i="14"/>
  <c r="P3" i="14" s="1"/>
  <c r="P4" i="1" s="1"/>
  <c r="Q34" i="14"/>
  <c r="Q3" i="14" s="1"/>
  <c r="Q4" i="1" s="1"/>
  <c r="R34" i="14"/>
  <c r="R3" i="14" s="1"/>
  <c r="R4" i="1" s="1"/>
  <c r="S34" i="14"/>
  <c r="S3" i="14" s="1"/>
  <c r="S4" i="1" s="1"/>
  <c r="U34" i="14"/>
  <c r="U3" i="14" s="1"/>
  <c r="U4" i="1" s="1"/>
  <c r="V34" i="14"/>
  <c r="V3" i="14" s="1"/>
  <c r="V4" i="1" s="1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6" i="12"/>
  <c r="B6" i="12"/>
  <c r="A7" i="12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30" i="12"/>
  <c r="B30" i="12"/>
  <c r="A33" i="12"/>
  <c r="B33" i="12"/>
  <c r="C11" i="1"/>
  <c r="D11" i="1"/>
  <c r="E11" i="1"/>
  <c r="G34" i="12"/>
  <c r="G3" i="12" s="1"/>
  <c r="G11" i="1" s="1"/>
  <c r="H34" i="12"/>
  <c r="H3" i="12" s="1"/>
  <c r="H11" i="1" s="1"/>
  <c r="I34" i="12"/>
  <c r="I3" i="12" s="1"/>
  <c r="I11" i="1" s="1"/>
  <c r="J34" i="12"/>
  <c r="J3" i="12" s="1"/>
  <c r="J11" i="1" s="1"/>
  <c r="K34" i="12"/>
  <c r="K3" i="12" s="1"/>
  <c r="K11" i="1" s="1"/>
  <c r="L34" i="12"/>
  <c r="L3" i="12" s="1"/>
  <c r="L11" i="1" s="1"/>
  <c r="M34" i="12"/>
  <c r="M3" i="12" s="1"/>
  <c r="M11" i="1" s="1"/>
  <c r="N34" i="12"/>
  <c r="N3" i="12" s="1"/>
  <c r="N11" i="1" s="1"/>
  <c r="O34" i="12"/>
  <c r="O3" i="12" s="1"/>
  <c r="O11" i="1" s="1"/>
  <c r="P34" i="12"/>
  <c r="P3" i="12" s="1"/>
  <c r="P11" i="1" s="1"/>
  <c r="Q34" i="12"/>
  <c r="Q3" i="12" s="1"/>
  <c r="Q11" i="1" s="1"/>
  <c r="R34" i="12"/>
  <c r="R3" i="12" s="1"/>
  <c r="R11" i="1" s="1"/>
  <c r="S34" i="12"/>
  <c r="S3" i="12" s="1"/>
  <c r="S11" i="1" s="1"/>
  <c r="U34" i="12"/>
  <c r="U3" i="12" s="1"/>
  <c r="U11" i="1" s="1"/>
  <c r="V34" i="12"/>
  <c r="V3" i="12" s="1"/>
  <c r="V11" i="1" s="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C14" i="1"/>
  <c r="D14" i="1"/>
  <c r="G34" i="11"/>
  <c r="G3" i="11" s="1"/>
  <c r="G14" i="1" s="1"/>
  <c r="H34" i="11"/>
  <c r="H3" i="11" s="1"/>
  <c r="H14" i="1" s="1"/>
  <c r="I34" i="11"/>
  <c r="I3" i="11" s="1"/>
  <c r="I14" i="1" s="1"/>
  <c r="J34" i="11"/>
  <c r="J3" i="11" s="1"/>
  <c r="J14" i="1" s="1"/>
  <c r="K34" i="11"/>
  <c r="K3" i="11" s="1"/>
  <c r="K14" i="1" s="1"/>
  <c r="L34" i="11"/>
  <c r="L3" i="11" s="1"/>
  <c r="L14" i="1" s="1"/>
  <c r="M34" i="11"/>
  <c r="M3" i="11" s="1"/>
  <c r="M14" i="1" s="1"/>
  <c r="N34" i="11"/>
  <c r="N3" i="11" s="1"/>
  <c r="N14" i="1" s="1"/>
  <c r="O34" i="11"/>
  <c r="O3" i="11" s="1"/>
  <c r="O14" i="1" s="1"/>
  <c r="P34" i="11"/>
  <c r="P3" i="11" s="1"/>
  <c r="P14" i="1" s="1"/>
  <c r="Q34" i="11"/>
  <c r="R34" i="11"/>
  <c r="R3" i="11" s="1"/>
  <c r="R14" i="1" s="1"/>
  <c r="S34" i="11"/>
  <c r="S3" i="11" s="1"/>
  <c r="S14" i="1" s="1"/>
  <c r="U34" i="11"/>
  <c r="U3" i="11" s="1"/>
  <c r="U14" i="1" s="1"/>
  <c r="V34" i="11"/>
  <c r="V3" i="11" s="1"/>
  <c r="V14" i="1" s="1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F10" i="1"/>
  <c r="D10" i="1"/>
  <c r="E10" i="1"/>
  <c r="G34" i="10"/>
  <c r="G3" i="10" s="1"/>
  <c r="G10" i="1" s="1"/>
  <c r="H34" i="10"/>
  <c r="H3" i="10" s="1"/>
  <c r="H10" i="1" s="1"/>
  <c r="I34" i="10"/>
  <c r="I3" i="10" s="1"/>
  <c r="I10" i="1" s="1"/>
  <c r="J34" i="10"/>
  <c r="J3" i="10" s="1"/>
  <c r="J10" i="1" s="1"/>
  <c r="K34" i="10"/>
  <c r="K3" i="10" s="1"/>
  <c r="K10" i="1" s="1"/>
  <c r="L34" i="10"/>
  <c r="L3" i="10" s="1"/>
  <c r="L10" i="1" s="1"/>
  <c r="M34" i="10"/>
  <c r="M3" i="10" s="1"/>
  <c r="M10" i="1" s="1"/>
  <c r="N34" i="10"/>
  <c r="N3" i="10" s="1"/>
  <c r="N10" i="1" s="1"/>
  <c r="O34" i="10"/>
  <c r="O3" i="10" s="1"/>
  <c r="O10" i="1" s="1"/>
  <c r="P34" i="10"/>
  <c r="P3" i="10" s="1"/>
  <c r="P10" i="1" s="1"/>
  <c r="Q34" i="10"/>
  <c r="Q3" i="10" s="1"/>
  <c r="Q10" i="1" s="1"/>
  <c r="R34" i="10"/>
  <c r="R3" i="10" s="1"/>
  <c r="R10" i="1" s="1"/>
  <c r="S34" i="10"/>
  <c r="S3" i="10" s="1"/>
  <c r="S10" i="1" s="1"/>
  <c r="U34" i="10"/>
  <c r="U3" i="10" s="1"/>
  <c r="U10" i="1" s="1"/>
  <c r="V34" i="10"/>
  <c r="V3" i="10" s="1"/>
  <c r="V10" i="1" s="1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A26" i="9"/>
  <c r="B26" i="9"/>
  <c r="A27" i="9"/>
  <c r="B27" i="9"/>
  <c r="A28" i="9"/>
  <c r="B28" i="9"/>
  <c r="A30" i="9"/>
  <c r="B30" i="9"/>
  <c r="A33" i="9"/>
  <c r="B33" i="9"/>
  <c r="C9" i="1"/>
  <c r="D9" i="1"/>
  <c r="E9" i="1"/>
  <c r="G34" i="9"/>
  <c r="G3" i="9" s="1"/>
  <c r="G9" i="1" s="1"/>
  <c r="H34" i="9"/>
  <c r="H3" i="9" s="1"/>
  <c r="H9" i="1" s="1"/>
  <c r="I34" i="9"/>
  <c r="I3" i="9" s="1"/>
  <c r="I9" i="1" s="1"/>
  <c r="J34" i="9"/>
  <c r="J3" i="9" s="1"/>
  <c r="J9" i="1" s="1"/>
  <c r="K34" i="9"/>
  <c r="K3" i="9" s="1"/>
  <c r="K9" i="1" s="1"/>
  <c r="L34" i="9"/>
  <c r="L3" i="9" s="1"/>
  <c r="L9" i="1" s="1"/>
  <c r="M34" i="9"/>
  <c r="M3" i="9" s="1"/>
  <c r="M9" i="1" s="1"/>
  <c r="N34" i="9"/>
  <c r="N3" i="9" s="1"/>
  <c r="N9" i="1" s="1"/>
  <c r="O34" i="9"/>
  <c r="O3" i="9" s="1"/>
  <c r="O9" i="1" s="1"/>
  <c r="P34" i="9"/>
  <c r="P3" i="9" s="1"/>
  <c r="P9" i="1" s="1"/>
  <c r="Q34" i="9"/>
  <c r="Q3" i="9" s="1"/>
  <c r="Q9" i="1" s="1"/>
  <c r="R34" i="9"/>
  <c r="R3" i="9" s="1"/>
  <c r="R9" i="1" s="1"/>
  <c r="S34" i="9"/>
  <c r="S3" i="9" s="1"/>
  <c r="S9" i="1" s="1"/>
  <c r="U34" i="9"/>
  <c r="U3" i="9" s="1"/>
  <c r="U9" i="1" s="1"/>
  <c r="V34" i="9"/>
  <c r="V3" i="9" s="1"/>
  <c r="V9" i="1" s="1"/>
  <c r="K3" i="7"/>
  <c r="K8" i="1" s="1"/>
  <c r="L3" i="7"/>
  <c r="L8" i="1" s="1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D19" i="1"/>
  <c r="E19" i="1"/>
  <c r="G34" i="8"/>
  <c r="G3" i="8" s="1"/>
  <c r="G19" i="1" s="1"/>
  <c r="H34" i="8"/>
  <c r="H3" i="8" s="1"/>
  <c r="H19" i="1" s="1"/>
  <c r="I34" i="8"/>
  <c r="I3" i="8"/>
  <c r="I19" i="1" s="1"/>
  <c r="J34" i="8"/>
  <c r="J3" i="8" s="1"/>
  <c r="J19" i="1" s="1"/>
  <c r="K34" i="8"/>
  <c r="K3" i="8" s="1"/>
  <c r="K19" i="1" s="1"/>
  <c r="L34" i="8"/>
  <c r="L3" i="8" s="1"/>
  <c r="L19" i="1" s="1"/>
  <c r="M34" i="8"/>
  <c r="M3" i="8" s="1"/>
  <c r="M19" i="1" s="1"/>
  <c r="N34" i="8"/>
  <c r="N3" i="8" s="1"/>
  <c r="N19" i="1" s="1"/>
  <c r="O34" i="8"/>
  <c r="O3" i="8" s="1"/>
  <c r="O19" i="1" s="1"/>
  <c r="P34" i="8"/>
  <c r="P3" i="8" s="1"/>
  <c r="P19" i="1" s="1"/>
  <c r="Q34" i="8"/>
  <c r="Q3" i="8" s="1"/>
  <c r="Q19" i="1" s="1"/>
  <c r="R34" i="8"/>
  <c r="R3" i="8" s="1"/>
  <c r="R19" i="1" s="1"/>
  <c r="S34" i="8"/>
  <c r="S3" i="8" s="1"/>
  <c r="S19" i="1" s="1"/>
  <c r="U34" i="8"/>
  <c r="U3" i="8" s="1"/>
  <c r="U19" i="1" s="1"/>
  <c r="V34" i="8"/>
  <c r="V3" i="8" s="1"/>
  <c r="V19" i="1" s="1"/>
  <c r="P3" i="5"/>
  <c r="P17" i="1" s="1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6" i="6"/>
  <c r="B6" i="6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D7" i="1"/>
  <c r="F7" i="1"/>
  <c r="G34" i="6"/>
  <c r="G3" i="6" s="1"/>
  <c r="G7" i="1" s="1"/>
  <c r="H34" i="6"/>
  <c r="H3" i="6" s="1"/>
  <c r="H7" i="1" s="1"/>
  <c r="I34" i="6"/>
  <c r="I3" i="6" s="1"/>
  <c r="I7" i="1" s="1"/>
  <c r="J34" i="6"/>
  <c r="J3" i="6" s="1"/>
  <c r="J7" i="1" s="1"/>
  <c r="K34" i="6"/>
  <c r="K3" i="6" s="1"/>
  <c r="K7" i="1" s="1"/>
  <c r="L34" i="6"/>
  <c r="L3" i="6"/>
  <c r="L7" i="1" s="1"/>
  <c r="M34" i="6"/>
  <c r="M3" i="6" s="1"/>
  <c r="M7" i="1" s="1"/>
  <c r="N34" i="6"/>
  <c r="N3" i="6" s="1"/>
  <c r="N7" i="1" s="1"/>
  <c r="O34" i="6"/>
  <c r="O3" i="6" s="1"/>
  <c r="O7" i="1" s="1"/>
  <c r="P34" i="6"/>
  <c r="P3" i="6" s="1"/>
  <c r="P7" i="1" s="1"/>
  <c r="Q34" i="6"/>
  <c r="Q3" i="6" s="1"/>
  <c r="Q7" i="1" s="1"/>
  <c r="R34" i="6"/>
  <c r="R3" i="6" s="1"/>
  <c r="R7" i="1" s="1"/>
  <c r="S34" i="6"/>
  <c r="U34" i="6"/>
  <c r="U3" i="6" s="1"/>
  <c r="U7" i="1" s="1"/>
  <c r="V34" i="6"/>
  <c r="V3" i="6" s="1"/>
  <c r="V7" i="1" s="1"/>
  <c r="P3" i="4"/>
  <c r="P6" i="1" s="1"/>
  <c r="U3" i="4"/>
  <c r="U6" i="1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30" i="3"/>
  <c r="B30" i="3"/>
  <c r="A33" i="3"/>
  <c r="B33" i="3"/>
  <c r="G34" i="3"/>
  <c r="G3" i="3" s="1"/>
  <c r="G5" i="1" s="1"/>
  <c r="H34" i="3"/>
  <c r="H3" i="3" s="1"/>
  <c r="H5" i="1" s="1"/>
  <c r="I34" i="3"/>
  <c r="I3" i="3" s="1"/>
  <c r="I5" i="1" s="1"/>
  <c r="J34" i="3"/>
  <c r="J3" i="3" s="1"/>
  <c r="J5" i="1" s="1"/>
  <c r="K34" i="3"/>
  <c r="K3" i="3" s="1"/>
  <c r="K5" i="1" s="1"/>
  <c r="L34" i="3"/>
  <c r="L3" i="3" s="1"/>
  <c r="L5" i="1" s="1"/>
  <c r="M34" i="3"/>
  <c r="M3" i="3" s="1"/>
  <c r="M5" i="1" s="1"/>
  <c r="N34" i="3"/>
  <c r="N3" i="3" s="1"/>
  <c r="N5" i="1" s="1"/>
  <c r="O34" i="3"/>
  <c r="O3" i="3" s="1"/>
  <c r="O5" i="1" s="1"/>
  <c r="P34" i="3"/>
  <c r="P3" i="3" s="1"/>
  <c r="P5" i="1" s="1"/>
  <c r="Q34" i="3"/>
  <c r="Q3" i="3" s="1"/>
  <c r="Q5" i="1" s="1"/>
  <c r="R34" i="3"/>
  <c r="R3" i="3" s="1"/>
  <c r="R5" i="1" s="1"/>
  <c r="S34" i="3"/>
  <c r="S3" i="3" s="1"/>
  <c r="S5" i="1" s="1"/>
  <c r="U34" i="3"/>
  <c r="U3" i="3" s="1"/>
  <c r="U5" i="1" s="1"/>
  <c r="V34" i="3"/>
  <c r="V3" i="3" s="1"/>
  <c r="V5" i="1" s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30" i="2"/>
  <c r="T33" i="2"/>
  <c r="C34" i="2"/>
  <c r="D34" i="2"/>
  <c r="D3" i="2" s="1"/>
  <c r="D2" i="1" s="1"/>
  <c r="E34" i="2"/>
  <c r="E3" i="2" s="1"/>
  <c r="E2" i="1" s="1"/>
  <c r="G34" i="2"/>
  <c r="G3" i="2" s="1"/>
  <c r="G2" i="1" s="1"/>
  <c r="H34" i="2"/>
  <c r="H3" i="2" s="1"/>
  <c r="H2" i="1" s="1"/>
  <c r="I34" i="2"/>
  <c r="I3" i="2" s="1"/>
  <c r="I2" i="1" s="1"/>
  <c r="J34" i="2"/>
  <c r="J3" i="2" s="1"/>
  <c r="J2" i="1" s="1"/>
  <c r="K34" i="2"/>
  <c r="K3" i="2" s="1"/>
  <c r="K2" i="1" s="1"/>
  <c r="L34" i="2"/>
  <c r="L3" i="2" s="1"/>
  <c r="L2" i="1" s="1"/>
  <c r="M34" i="2"/>
  <c r="M3" i="2" s="1"/>
  <c r="M2" i="1" s="1"/>
  <c r="N34" i="2"/>
  <c r="N3" i="2" s="1"/>
  <c r="N2" i="1" s="1"/>
  <c r="O34" i="2"/>
  <c r="O3" i="2"/>
  <c r="O2" i="1" s="1"/>
  <c r="P34" i="2"/>
  <c r="P3" i="2" s="1"/>
  <c r="P2" i="1" s="1"/>
  <c r="Q34" i="2"/>
  <c r="Q3" i="2" s="1"/>
  <c r="Q2" i="1" s="1"/>
  <c r="R34" i="2"/>
  <c r="R3" i="2" s="1"/>
  <c r="R2" i="1" s="1"/>
  <c r="S34" i="2"/>
  <c r="S3" i="2" s="1"/>
  <c r="S2" i="1" s="1"/>
  <c r="U34" i="2"/>
  <c r="U3" i="2"/>
  <c r="U2" i="1" s="1"/>
  <c r="V34" i="2"/>
  <c r="V3" i="2" s="1"/>
  <c r="V2" i="1" s="1"/>
  <c r="A18" i="1"/>
  <c r="B18" i="1"/>
  <c r="C16" i="1"/>
  <c r="F6" i="1"/>
  <c r="C15" i="1"/>
  <c r="E16" i="1"/>
  <c r="C12" i="1"/>
  <c r="T34" i="15"/>
  <c r="T3" i="15" s="1"/>
  <c r="T13" i="1" s="1"/>
  <c r="F8" i="1"/>
  <c r="C5" i="1"/>
  <c r="S3" i="6"/>
  <c r="S7" i="1" s="1"/>
  <c r="F11" i="1"/>
  <c r="T34" i="18" l="1"/>
  <c r="T3" i="18" s="1"/>
  <c r="T16" i="1" s="1"/>
  <c r="T34" i="5"/>
  <c r="T3" i="5" s="1"/>
  <c r="T17" i="1" s="1"/>
  <c r="K20" i="1"/>
  <c r="T34" i="10"/>
  <c r="T3" i="10" s="1"/>
  <c r="T10" i="1" s="1"/>
  <c r="T34" i="14"/>
  <c r="T3" i="14" s="1"/>
  <c r="T4" i="1" s="1"/>
  <c r="O20" i="1"/>
  <c r="W7" i="1"/>
  <c r="W11" i="1"/>
  <c r="P20" i="1"/>
  <c r="L20" i="1"/>
  <c r="T34" i="7"/>
  <c r="T3" i="7" s="1"/>
  <c r="T8" i="1" s="1"/>
  <c r="T34" i="4"/>
  <c r="T3" i="4" s="1"/>
  <c r="T6" i="1" s="1"/>
  <c r="T34" i="3"/>
  <c r="T3" i="3" s="1"/>
  <c r="T5" i="1" s="1"/>
  <c r="X7" i="1"/>
  <c r="T34" i="11"/>
  <c r="T3" i="11" s="1"/>
  <c r="T14" i="1" s="1"/>
  <c r="X18" i="1"/>
  <c r="T34" i="12"/>
  <c r="T3" i="12" s="1"/>
  <c r="T11" i="1" s="1"/>
  <c r="T34" i="8"/>
  <c r="T3" i="8" s="1"/>
  <c r="T19" i="1" s="1"/>
  <c r="N20" i="1"/>
  <c r="V20" i="1"/>
  <c r="U20" i="1"/>
  <c r="R20" i="1"/>
  <c r="J20" i="1"/>
  <c r="T34" i="16"/>
  <c r="T3" i="16" s="1"/>
  <c r="T15" i="1" s="1"/>
  <c r="G20" i="1"/>
  <c r="X16" i="1"/>
  <c r="M20" i="1"/>
  <c r="I20" i="1"/>
  <c r="H20" i="1"/>
  <c r="D20" i="1"/>
  <c r="T34" i="13"/>
  <c r="T3" i="13" s="1"/>
  <c r="T12" i="1" s="1"/>
  <c r="C3" i="2"/>
  <c r="C2" i="1" s="1"/>
  <c r="X2" i="1" s="1"/>
  <c r="F34" i="2"/>
  <c r="F3" i="2" s="1"/>
  <c r="F2" i="1" s="1"/>
  <c r="X6" i="1"/>
  <c r="F13" i="1"/>
  <c r="X13" i="1"/>
  <c r="X19" i="1"/>
  <c r="W19" i="1"/>
  <c r="F18" i="1"/>
  <c r="W18" i="1"/>
  <c r="T34" i="19"/>
  <c r="T3" i="19" s="1"/>
  <c r="T18" i="1" s="1"/>
  <c r="Q3" i="5"/>
  <c r="Q17" i="1" s="1"/>
  <c r="W17" i="1" s="1"/>
  <c r="Q3" i="18"/>
  <c r="Q16" i="1" s="1"/>
  <c r="W16" i="1" s="1"/>
  <c r="W15" i="1"/>
  <c r="E15" i="1"/>
  <c r="S3" i="16"/>
  <c r="S15" i="1" s="1"/>
  <c r="S20" i="1" s="1"/>
  <c r="X14" i="1"/>
  <c r="E14" i="1"/>
  <c r="Q3" i="11"/>
  <c r="Q14" i="1" s="1"/>
  <c r="W14" i="1" s="1"/>
  <c r="W13" i="1"/>
  <c r="C10" i="1"/>
  <c r="X10" i="1" s="1"/>
  <c r="T34" i="9"/>
  <c r="T3" i="9" s="1"/>
  <c r="T9" i="1" s="1"/>
  <c r="W8" i="1"/>
  <c r="E7" i="1"/>
  <c r="T34" i="6"/>
  <c r="T3" i="6" s="1"/>
  <c r="T7" i="1" s="1"/>
  <c r="W6" i="1"/>
  <c r="E5" i="1"/>
  <c r="X4" i="1"/>
  <c r="W4" i="1"/>
  <c r="X15" i="1"/>
  <c r="W5" i="1"/>
  <c r="X5" i="1"/>
  <c r="X8" i="1"/>
  <c r="W9" i="1"/>
  <c r="X9" i="1"/>
  <c r="W10" i="1"/>
  <c r="X11" i="1"/>
  <c r="X12" i="1"/>
  <c r="W12" i="1"/>
  <c r="X17" i="1"/>
  <c r="X3" i="1"/>
  <c r="W3" i="1"/>
  <c r="F3" i="1"/>
  <c r="T34" i="17"/>
  <c r="T3" i="17" s="1"/>
  <c r="T3" i="1" s="1"/>
  <c r="T34" i="2"/>
  <c r="T3" i="2" s="1"/>
  <c r="T2" i="1" s="1"/>
  <c r="W2" i="1"/>
  <c r="C20" i="1" l="1"/>
  <c r="X20" i="1" s="1"/>
  <c r="E20" i="1"/>
  <c r="Q20" i="1"/>
  <c r="T20" i="1" s="1"/>
  <c r="F20" i="1" l="1"/>
  <c r="W20" i="1"/>
</calcChain>
</file>

<file path=xl/sharedStrings.xml><?xml version="1.0" encoding="utf-8"?>
<sst xmlns="http://schemas.openxmlformats.org/spreadsheetml/2006/main" count="878" uniqueCount="69">
  <si>
    <t>#</t>
  </si>
  <si>
    <t>Name</t>
  </si>
  <si>
    <t>AB</t>
  </si>
  <si>
    <t>R</t>
  </si>
  <si>
    <t>H</t>
  </si>
  <si>
    <t>AVG</t>
  </si>
  <si>
    <t>RBI</t>
  </si>
  <si>
    <t>BB</t>
  </si>
  <si>
    <t>K</t>
  </si>
  <si>
    <t>2B</t>
  </si>
  <si>
    <t>3B</t>
  </si>
  <si>
    <t>HR</t>
  </si>
  <si>
    <t>SB</t>
  </si>
  <si>
    <t>W</t>
  </si>
  <si>
    <t>L</t>
  </si>
  <si>
    <t>S</t>
  </si>
  <si>
    <t>IP</t>
  </si>
  <si>
    <t>ER</t>
  </si>
  <si>
    <t>ERA</t>
  </si>
  <si>
    <t>TEAM TOTAL</t>
  </si>
  <si>
    <t xml:space="preserve"> </t>
  </si>
  <si>
    <t>SEASON TOTAL</t>
  </si>
  <si>
    <t>DATE</t>
  </si>
  <si>
    <t>OPPONENT</t>
  </si>
  <si>
    <t>WHIP</t>
  </si>
  <si>
    <t>SO/BB+AB</t>
  </si>
  <si>
    <t>Ben Steffel</t>
  </si>
  <si>
    <t>Hunter Evenson</t>
  </si>
  <si>
    <t>Logan Nissen</t>
  </si>
  <si>
    <t>Hutchinson</t>
  </si>
  <si>
    <t>Max Buchtel</t>
  </si>
  <si>
    <t>Reed Stadther</t>
  </si>
  <si>
    <t>Hector</t>
  </si>
  <si>
    <t>Tritown</t>
  </si>
  <si>
    <t>Willmar</t>
  </si>
  <si>
    <t>Litchfield</t>
  </si>
  <si>
    <t>St Charles</t>
  </si>
  <si>
    <t>LeSeuer-Hend.</t>
  </si>
  <si>
    <t>Eden V-Watkins</t>
  </si>
  <si>
    <t>Sam Marks</t>
  </si>
  <si>
    <t>Austin Einerson</t>
  </si>
  <si>
    <t>Zach Blum</t>
  </si>
  <si>
    <t>Fairmont</t>
  </si>
  <si>
    <t>CG</t>
  </si>
  <si>
    <t>Granite Falls</t>
  </si>
  <si>
    <t>Wayzata</t>
  </si>
  <si>
    <t>New London-Spicer</t>
  </si>
  <si>
    <t>Breckan Ebnet</t>
  </si>
  <si>
    <t>Jake Evenson</t>
  </si>
  <si>
    <t>Kyle Kostoryz</t>
  </si>
  <si>
    <t>Jacob Kropifko</t>
  </si>
  <si>
    <t>Cade Morse</t>
  </si>
  <si>
    <t>Luke Ryan</t>
  </si>
  <si>
    <t>Jordan Sagedahl</t>
  </si>
  <si>
    <t>Hayden Tersteeg</t>
  </si>
  <si>
    <t>Dawson Vosika</t>
  </si>
  <si>
    <t>Riley Weis</t>
  </si>
  <si>
    <t>6k</t>
  </si>
  <si>
    <t>4k</t>
  </si>
  <si>
    <t>5k</t>
  </si>
  <si>
    <t>2k</t>
  </si>
  <si>
    <t>8k</t>
  </si>
  <si>
    <t>3k</t>
  </si>
  <si>
    <t>1k</t>
  </si>
  <si>
    <t>0k</t>
  </si>
  <si>
    <t>7k</t>
  </si>
  <si>
    <t>11k</t>
  </si>
  <si>
    <t>CG NH</t>
  </si>
  <si>
    <t>Fairfax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</si>
</sst>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Protection="1">
      <protection locked="0"/>
    </xf>
    <xf numFmtId="0" fontId="0" fillId="0" borderId="0" xfId="0" applyBorder="1"/>
    <xf numFmtId="16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90" zoomScaleNormal="90" workbookViewId="0">
      <selection sqref="A1:W20"/>
    </sheetView>
  </sheetViews>
  <sheetFormatPr defaultRowHeight="12.75" x14ac:dyDescent="0.2"/>
  <cols>
    <col min="1" max="1" width="4.85546875" style="1" customWidth="1"/>
    <col min="2" max="2" width="16.42578125" style="1" customWidth="1"/>
    <col min="3" max="5" width="4.42578125" style="1" bestFit="1" customWidth="1"/>
    <col min="6" max="6" width="7.28515625" style="1" bestFit="1" customWidth="1"/>
    <col min="7" max="9" width="4.42578125" style="1" bestFit="1" customWidth="1"/>
    <col min="10" max="11" width="3.42578125" style="1" bestFit="1" customWidth="1"/>
    <col min="12" max="12" width="4" style="1" bestFit="1" customWidth="1"/>
    <col min="13" max="13" width="3.5703125" style="1" bestFit="1" customWidth="1"/>
    <col min="14" max="15" width="3.28515625" style="1" bestFit="1" customWidth="1"/>
    <col min="16" max="16" width="2.42578125" style="1" bestFit="1" customWidth="1"/>
    <col min="17" max="17" width="6" style="1" customWidth="1"/>
    <col min="18" max="18" width="3.28515625" style="1" bestFit="1" customWidth="1"/>
    <col min="19" max="19" width="3.85546875" style="1" bestFit="1" customWidth="1"/>
    <col min="20" max="20" width="7.28515625" style="1" bestFit="1" customWidth="1"/>
    <col min="21" max="22" width="4.42578125" style="1" bestFit="1" customWidth="1"/>
    <col min="23" max="23" width="7.28515625" bestFit="1" customWidth="1"/>
    <col min="24" max="24" width="9" bestFit="1" customWidth="1"/>
  </cols>
  <sheetData>
    <row r="1" spans="1:24" ht="25.5" x14ac:dyDescent="0.2">
      <c r="A1" s="21" t="s">
        <v>0</v>
      </c>
      <c r="B1" s="9" t="s">
        <v>1</v>
      </c>
      <c r="C1" s="21" t="s">
        <v>2</v>
      </c>
      <c r="D1" s="21" t="s">
        <v>4</v>
      </c>
      <c r="E1" s="21" t="s">
        <v>3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3</v>
      </c>
      <c r="S1" s="24" t="s">
        <v>17</v>
      </c>
      <c r="T1" s="24" t="s">
        <v>18</v>
      </c>
      <c r="U1" s="24" t="s">
        <v>4</v>
      </c>
      <c r="V1" s="24" t="s">
        <v>7</v>
      </c>
      <c r="W1" s="24" t="s">
        <v>24</v>
      </c>
      <c r="X1" s="9" t="s">
        <v>25</v>
      </c>
    </row>
    <row r="2" spans="1:24" x14ac:dyDescent="0.2">
      <c r="A2" s="26">
        <f>Zach!A1</f>
        <v>12</v>
      </c>
      <c r="B2" s="10" t="str">
        <f>Zach!B1</f>
        <v>Zach Blum</v>
      </c>
      <c r="C2" s="13">
        <f>Zach!C3</f>
        <v>25</v>
      </c>
      <c r="D2" s="13">
        <f>Zach!D3</f>
        <v>7</v>
      </c>
      <c r="E2" s="13">
        <f>Zach!E3</f>
        <v>4</v>
      </c>
      <c r="F2" s="14">
        <f>Zach!F3</f>
        <v>0.28000000000000003</v>
      </c>
      <c r="G2" s="13">
        <f>Zach!G3</f>
        <v>7</v>
      </c>
      <c r="H2" s="13">
        <f>Zach!H3</f>
        <v>3</v>
      </c>
      <c r="I2" s="13">
        <f>Zach!I3</f>
        <v>5</v>
      </c>
      <c r="J2" s="13">
        <f>Zach!J3</f>
        <v>5</v>
      </c>
      <c r="K2" s="13">
        <f>Zach!K3</f>
        <v>0</v>
      </c>
      <c r="L2" s="13">
        <f>Zach!L3</f>
        <v>0</v>
      </c>
      <c r="M2" s="13">
        <f>Zach!M3</f>
        <v>2</v>
      </c>
      <c r="N2" s="13">
        <f>Zach!N3</f>
        <v>0</v>
      </c>
      <c r="O2" s="13">
        <f>Zach!O3</f>
        <v>0</v>
      </c>
      <c r="P2" s="13">
        <f>Zach!P3</f>
        <v>0</v>
      </c>
      <c r="Q2" s="19">
        <f>Zach!Q3</f>
        <v>0</v>
      </c>
      <c r="R2" s="13">
        <f>Zach!R3</f>
        <v>0</v>
      </c>
      <c r="S2" s="13">
        <f>Zach!S3</f>
        <v>0</v>
      </c>
      <c r="T2" s="25" t="e">
        <f>Zach!T3</f>
        <v>#DIV/0!</v>
      </c>
      <c r="U2" s="13">
        <f>Zach!U3</f>
        <v>0</v>
      </c>
      <c r="V2" s="13">
        <f>Zach!V3</f>
        <v>0</v>
      </c>
      <c r="W2" s="22" t="e">
        <f>(U2+V2)/Q2</f>
        <v>#DIV/0!</v>
      </c>
      <c r="X2" s="23">
        <f>I2/(H2+C2)</f>
        <v>0.17857142857142858</v>
      </c>
    </row>
    <row r="3" spans="1:24" x14ac:dyDescent="0.2">
      <c r="A3" s="27">
        <f>Max!A1</f>
        <v>3</v>
      </c>
      <c r="B3" s="12" t="str">
        <f>Max!B1</f>
        <v>Max Buchtel</v>
      </c>
      <c r="C3" s="15">
        <f>Max!C3</f>
        <v>45</v>
      </c>
      <c r="D3" s="15">
        <f>Max!D3</f>
        <v>21</v>
      </c>
      <c r="E3" s="15">
        <f>Max!E3</f>
        <v>13</v>
      </c>
      <c r="F3" s="17">
        <f>Max!F3</f>
        <v>0.46666666666666667</v>
      </c>
      <c r="G3" s="15">
        <f>Max!G3</f>
        <v>12</v>
      </c>
      <c r="H3" s="15">
        <f>Max!H3</f>
        <v>8</v>
      </c>
      <c r="I3" s="15">
        <f>Max!I3</f>
        <v>5</v>
      </c>
      <c r="J3" s="15">
        <f>Max!J3</f>
        <v>6</v>
      </c>
      <c r="K3" s="15">
        <f>Max!K3</f>
        <v>1</v>
      </c>
      <c r="L3" s="15">
        <f>Max!L3</f>
        <v>0</v>
      </c>
      <c r="M3" s="15">
        <f>Max!M3</f>
        <v>7</v>
      </c>
      <c r="N3" s="15">
        <f>Max!N3</f>
        <v>0</v>
      </c>
      <c r="O3" s="15">
        <f>Max!O3</f>
        <v>0</v>
      </c>
      <c r="P3" s="15">
        <f>Max!P3</f>
        <v>0</v>
      </c>
      <c r="Q3" s="18">
        <f>Max!Q3</f>
        <v>1</v>
      </c>
      <c r="R3" s="15">
        <f>Max!R3</f>
        <v>0</v>
      </c>
      <c r="S3" s="15">
        <f>Max!S3</f>
        <v>0</v>
      </c>
      <c r="T3" s="16">
        <f>Max!T3</f>
        <v>0</v>
      </c>
      <c r="U3" s="15">
        <f>Max!U3</f>
        <v>1</v>
      </c>
      <c r="V3" s="15">
        <f>Max!V3</f>
        <v>0</v>
      </c>
      <c r="W3" s="22">
        <f>(U3+V3)/Q3</f>
        <v>1</v>
      </c>
      <c r="X3" s="23">
        <f>I3/(H3+C3)</f>
        <v>9.4339622641509441E-2</v>
      </c>
    </row>
    <row r="4" spans="1:24" x14ac:dyDescent="0.2">
      <c r="A4" s="27">
        <f>Breckan!A1</f>
        <v>5</v>
      </c>
      <c r="B4" s="12" t="str">
        <f>Breckan!B1</f>
        <v>Breckan Ebnet</v>
      </c>
      <c r="C4" s="15">
        <f>Breckan!C3</f>
        <v>39</v>
      </c>
      <c r="D4" s="15">
        <f>Breckan!D3</f>
        <v>13</v>
      </c>
      <c r="E4" s="15">
        <f>Breckan!E3</f>
        <v>12</v>
      </c>
      <c r="F4" s="17">
        <f>Breckan!F3</f>
        <v>0.33333333333333331</v>
      </c>
      <c r="G4" s="15">
        <f>Breckan!G3</f>
        <v>6</v>
      </c>
      <c r="H4" s="15">
        <f>Breckan!H3</f>
        <v>10</v>
      </c>
      <c r="I4" s="15">
        <f>Breckan!I3</f>
        <v>10</v>
      </c>
      <c r="J4" s="15">
        <f>Breckan!J3</f>
        <v>1</v>
      </c>
      <c r="K4" s="15">
        <f>Breckan!K3</f>
        <v>0</v>
      </c>
      <c r="L4" s="15">
        <f>Breckan!L3</f>
        <v>0</v>
      </c>
      <c r="M4" s="15">
        <f>Breckan!M3</f>
        <v>4</v>
      </c>
      <c r="N4" s="15">
        <f>Breckan!N3</f>
        <v>0</v>
      </c>
      <c r="O4" s="15">
        <f>Breckan!O3</f>
        <v>1</v>
      </c>
      <c r="P4" s="15">
        <f>Breckan!P3</f>
        <v>0</v>
      </c>
      <c r="Q4" s="18">
        <f>Breckan!Q3</f>
        <v>4.6669999999999998</v>
      </c>
      <c r="R4" s="15">
        <f>Breckan!R3</f>
        <v>15</v>
      </c>
      <c r="S4" s="15">
        <f>Breckan!S3</f>
        <v>9</v>
      </c>
      <c r="T4" s="16">
        <f>Breckan!T3</f>
        <v>13.499035783158346</v>
      </c>
      <c r="U4" s="15">
        <f>Breckan!U3</f>
        <v>11</v>
      </c>
      <c r="V4" s="15">
        <f>Breckan!V3</f>
        <v>2</v>
      </c>
      <c r="W4" s="22">
        <f>(U4+V4)/Q4</f>
        <v>2.785515320334262</v>
      </c>
      <c r="X4" s="23">
        <f>I4/(H4+C4)</f>
        <v>0.20408163265306123</v>
      </c>
    </row>
    <row r="5" spans="1:24" x14ac:dyDescent="0.2">
      <c r="A5" s="26">
        <f>Austin!A1</f>
        <v>32</v>
      </c>
      <c r="B5" s="10" t="str">
        <f>Austin!B1</f>
        <v>Austin Einerson</v>
      </c>
      <c r="C5" s="15">
        <f>Austin!C3</f>
        <v>8</v>
      </c>
      <c r="D5" s="15">
        <f>Austin!D3</f>
        <v>2</v>
      </c>
      <c r="E5" s="15">
        <f>Austin!E3</f>
        <v>2</v>
      </c>
      <c r="F5" s="17">
        <f>Austin!F3</f>
        <v>0.25</v>
      </c>
      <c r="G5" s="15">
        <f>Austin!G3</f>
        <v>2</v>
      </c>
      <c r="H5" s="15">
        <f>Austin!H3</f>
        <v>5</v>
      </c>
      <c r="I5" s="15">
        <f>Austin!I3</f>
        <v>4</v>
      </c>
      <c r="J5" s="15">
        <f>Austin!J3</f>
        <v>0</v>
      </c>
      <c r="K5" s="15">
        <f>Austin!K3</f>
        <v>0</v>
      </c>
      <c r="L5" s="15">
        <f>Austin!L3</f>
        <v>0</v>
      </c>
      <c r="M5" s="15">
        <f>Austin!M3</f>
        <v>0</v>
      </c>
      <c r="N5" s="15">
        <f>Austin!N3</f>
        <v>0</v>
      </c>
      <c r="O5" s="15">
        <f>Austin!O3</f>
        <v>0</v>
      </c>
      <c r="P5" s="15">
        <f>Austin!P3</f>
        <v>0</v>
      </c>
      <c r="Q5" s="18">
        <f>Austin!Q3</f>
        <v>0</v>
      </c>
      <c r="R5" s="15">
        <f>Austin!R3</f>
        <v>0</v>
      </c>
      <c r="S5" s="15">
        <f>Austin!S3</f>
        <v>0</v>
      </c>
      <c r="T5" s="16" t="e">
        <f>Austin!T3</f>
        <v>#DIV/0!</v>
      </c>
      <c r="U5" s="15">
        <f>Austin!U3</f>
        <v>0</v>
      </c>
      <c r="V5" s="15">
        <f>Austin!V3</f>
        <v>0</v>
      </c>
      <c r="W5" s="22" t="e">
        <f t="shared" ref="W5:W20" si="0">(U5+V5)/Q5</f>
        <v>#DIV/0!</v>
      </c>
      <c r="X5" s="23">
        <f t="shared" ref="X5:X20" si="1">I5/(H5+C5)</f>
        <v>0.30769230769230771</v>
      </c>
    </row>
    <row r="6" spans="1:24" x14ac:dyDescent="0.2">
      <c r="A6" s="27">
        <f>Hunter!A1</f>
        <v>28</v>
      </c>
      <c r="B6" s="12" t="str">
        <f>Hunter!B1</f>
        <v>Hunter Evenson</v>
      </c>
      <c r="C6" s="15">
        <f>Hunter!C3</f>
        <v>21</v>
      </c>
      <c r="D6" s="15">
        <f>Hunter!D3</f>
        <v>2</v>
      </c>
      <c r="E6" s="15">
        <f>Hunter!E3</f>
        <v>2</v>
      </c>
      <c r="F6" s="17">
        <f>Hunter!F3</f>
        <v>9.5238095238095233E-2</v>
      </c>
      <c r="G6" s="15">
        <f>Hunter!G3</f>
        <v>2</v>
      </c>
      <c r="H6" s="15">
        <f>Hunter!H3</f>
        <v>6</v>
      </c>
      <c r="I6" s="15">
        <f>Hunter!I3</f>
        <v>8</v>
      </c>
      <c r="J6" s="15">
        <f>Hunter!J3</f>
        <v>1</v>
      </c>
      <c r="K6" s="15">
        <f>Hunter!K3</f>
        <v>0</v>
      </c>
      <c r="L6" s="15">
        <f>Hunter!L3</f>
        <v>0</v>
      </c>
      <c r="M6" s="15">
        <f>Hunter!M3</f>
        <v>0</v>
      </c>
      <c r="N6" s="15">
        <f>Hunter!N3</f>
        <v>0</v>
      </c>
      <c r="O6" s="15">
        <f>Hunter!O3</f>
        <v>0</v>
      </c>
      <c r="P6" s="15">
        <f>Hunter!P3</f>
        <v>0</v>
      </c>
      <c r="Q6" s="18">
        <f>Hunter!Q3</f>
        <v>0.66700000000000004</v>
      </c>
      <c r="R6" s="15">
        <f>Hunter!R3</f>
        <v>3</v>
      </c>
      <c r="S6" s="15">
        <f>Hunter!S3</f>
        <v>3</v>
      </c>
      <c r="T6" s="16">
        <f>Hunter!T3</f>
        <v>31.484257871064464</v>
      </c>
      <c r="U6" s="15">
        <f>Hunter!U3</f>
        <v>1</v>
      </c>
      <c r="V6" s="15">
        <f>Hunter!V3</f>
        <v>2</v>
      </c>
      <c r="W6" s="22">
        <f t="shared" si="0"/>
        <v>4.497751124437781</v>
      </c>
      <c r="X6" s="23">
        <f t="shared" si="1"/>
        <v>0.29629629629629628</v>
      </c>
    </row>
    <row r="7" spans="1:24" ht="12.75" customHeight="1" x14ac:dyDescent="0.2">
      <c r="A7" s="27">
        <f>JakeE!A1</f>
        <v>27</v>
      </c>
      <c r="B7" s="12" t="str">
        <f>JakeE!B1</f>
        <v>Jake Evenson</v>
      </c>
      <c r="C7" s="15">
        <f>JakeE!C3</f>
        <v>1</v>
      </c>
      <c r="D7" s="15">
        <f>JakeE!D3</f>
        <v>0</v>
      </c>
      <c r="E7" s="15">
        <f>JakeE!E3</f>
        <v>0</v>
      </c>
      <c r="F7" s="17">
        <f>JakeE!F3</f>
        <v>0</v>
      </c>
      <c r="G7" s="15">
        <f>JakeE!G3</f>
        <v>0</v>
      </c>
      <c r="H7" s="15">
        <f>JakeE!H3</f>
        <v>0</v>
      </c>
      <c r="I7" s="15">
        <f>JakeE!I3</f>
        <v>1</v>
      </c>
      <c r="J7" s="15">
        <f>JakeE!J3</f>
        <v>0</v>
      </c>
      <c r="K7" s="15">
        <f>JakeE!K3</f>
        <v>0</v>
      </c>
      <c r="L7" s="15">
        <f>JakeE!L3</f>
        <v>0</v>
      </c>
      <c r="M7" s="15">
        <f>JakeE!M3</f>
        <v>0</v>
      </c>
      <c r="N7" s="15">
        <f>JakeE!N3</f>
        <v>0</v>
      </c>
      <c r="O7" s="15">
        <f>JakeE!O3</f>
        <v>0</v>
      </c>
      <c r="P7" s="15">
        <f>JakeE!P3</f>
        <v>0</v>
      </c>
      <c r="Q7" s="18">
        <f>JakeE!Q3</f>
        <v>0</v>
      </c>
      <c r="R7" s="15">
        <f>JakeE!R3</f>
        <v>0</v>
      </c>
      <c r="S7" s="15">
        <f>JakeE!S3</f>
        <v>0</v>
      </c>
      <c r="T7" s="16" t="e">
        <f>JakeE!T3</f>
        <v>#DIV/0!</v>
      </c>
      <c r="U7" s="15">
        <f>JakeE!U3</f>
        <v>0</v>
      </c>
      <c r="V7" s="15">
        <f>JakeE!V3</f>
        <v>0</v>
      </c>
      <c r="W7" s="22" t="e">
        <f t="shared" si="0"/>
        <v>#DIV/0!</v>
      </c>
      <c r="X7" s="23">
        <f t="shared" si="1"/>
        <v>1</v>
      </c>
    </row>
    <row r="8" spans="1:24" x14ac:dyDescent="0.2">
      <c r="A8" s="27">
        <f>Kyle!A1</f>
        <v>33</v>
      </c>
      <c r="B8" s="12" t="str">
        <f>Kyle!B1</f>
        <v>Kyle Kostoryz</v>
      </c>
      <c r="C8" s="15">
        <f>Kyle!C3</f>
        <v>14</v>
      </c>
      <c r="D8" s="15">
        <f>Kyle!D3</f>
        <v>1</v>
      </c>
      <c r="E8" s="15">
        <f>Kyle!E3</f>
        <v>0</v>
      </c>
      <c r="F8" s="17">
        <f>Kyle!F3</f>
        <v>7.1428571428571425E-2</v>
      </c>
      <c r="G8" s="15">
        <f>Kyle!G3</f>
        <v>0</v>
      </c>
      <c r="H8" s="15">
        <f>Kyle!H3</f>
        <v>0</v>
      </c>
      <c r="I8" s="15">
        <f>Kyle!I3</f>
        <v>11</v>
      </c>
      <c r="J8" s="15">
        <f>Kyle!J3</f>
        <v>0</v>
      </c>
      <c r="K8" s="15">
        <f>Kyle!K3</f>
        <v>0</v>
      </c>
      <c r="L8" s="15">
        <f>Kyle!L3</f>
        <v>0</v>
      </c>
      <c r="M8" s="15">
        <f>Kyle!M3</f>
        <v>0</v>
      </c>
      <c r="N8" s="15">
        <f>Kyle!N3</f>
        <v>0</v>
      </c>
      <c r="O8" s="15">
        <f>Kyle!O3</f>
        <v>0</v>
      </c>
      <c r="P8" s="15">
        <f>Kyle!P3</f>
        <v>0</v>
      </c>
      <c r="Q8" s="18">
        <f>Kyle!Q3</f>
        <v>0</v>
      </c>
      <c r="R8" s="15">
        <f>Kyle!R3</f>
        <v>0</v>
      </c>
      <c r="S8" s="15">
        <f>Kyle!S3</f>
        <v>0</v>
      </c>
      <c r="T8" s="16" t="e">
        <f>Kyle!T3</f>
        <v>#DIV/0!</v>
      </c>
      <c r="U8" s="15">
        <f>Kyle!U3</f>
        <v>0</v>
      </c>
      <c r="V8" s="15">
        <f>Kyle!V3</f>
        <v>0</v>
      </c>
      <c r="W8" s="22" t="e">
        <f t="shared" si="0"/>
        <v>#DIV/0!</v>
      </c>
      <c r="X8" s="23">
        <f t="shared" si="1"/>
        <v>0.7857142857142857</v>
      </c>
    </row>
    <row r="9" spans="1:24" x14ac:dyDescent="0.2">
      <c r="A9" s="27">
        <f>JakeK!A1</f>
        <v>14</v>
      </c>
      <c r="B9" s="12" t="str">
        <f>JakeK!B1</f>
        <v>Jacob Kropifko</v>
      </c>
      <c r="C9" s="15">
        <f>JakeK!C3</f>
        <v>4</v>
      </c>
      <c r="D9" s="15">
        <f>JakeK!D3</f>
        <v>0</v>
      </c>
      <c r="E9" s="15">
        <f>JakeK!E3</f>
        <v>1</v>
      </c>
      <c r="F9" s="17">
        <f>JakeK!F3</f>
        <v>0</v>
      </c>
      <c r="G9" s="15">
        <f>JakeK!G3</f>
        <v>0</v>
      </c>
      <c r="H9" s="15">
        <f>JakeK!H3</f>
        <v>0</v>
      </c>
      <c r="I9" s="15">
        <f>JakeK!I3</f>
        <v>0</v>
      </c>
      <c r="J9" s="15">
        <f>JakeK!J3</f>
        <v>0</v>
      </c>
      <c r="K9" s="15">
        <f>JakeK!K3</f>
        <v>0</v>
      </c>
      <c r="L9" s="15">
        <f>JakeK!L3</f>
        <v>0</v>
      </c>
      <c r="M9" s="15">
        <f>JakeK!M3</f>
        <v>0</v>
      </c>
      <c r="N9" s="15">
        <f>JakeK!N3</f>
        <v>0</v>
      </c>
      <c r="O9" s="15">
        <f>JakeK!O3</f>
        <v>0</v>
      </c>
      <c r="P9" s="15">
        <f>JakeK!P3</f>
        <v>1</v>
      </c>
      <c r="Q9" s="18">
        <f>JakeK!Q3</f>
        <v>3</v>
      </c>
      <c r="R9" s="15">
        <f>JakeK!R3</f>
        <v>1</v>
      </c>
      <c r="S9" s="15">
        <f>JakeK!S3</f>
        <v>1</v>
      </c>
      <c r="T9" s="16">
        <f>JakeK!T3</f>
        <v>2.3333333333333335</v>
      </c>
      <c r="U9" s="15">
        <f>JakeK!U3</f>
        <v>2</v>
      </c>
      <c r="V9" s="15">
        <f>JakeK!V3</f>
        <v>1</v>
      </c>
      <c r="W9" s="22">
        <f t="shared" si="0"/>
        <v>1</v>
      </c>
      <c r="X9" s="23">
        <f t="shared" si="1"/>
        <v>0</v>
      </c>
    </row>
    <row r="10" spans="1:24" x14ac:dyDescent="0.2">
      <c r="A10" s="27">
        <f>Sam!A1</f>
        <v>30</v>
      </c>
      <c r="B10" s="12" t="str">
        <f>Sam!B1</f>
        <v>Sam Marks</v>
      </c>
      <c r="C10" s="15">
        <f>Sam!C3</f>
        <v>26</v>
      </c>
      <c r="D10" s="15">
        <f>Sam!D3</f>
        <v>4</v>
      </c>
      <c r="E10" s="15">
        <f>Sam!E3</f>
        <v>5</v>
      </c>
      <c r="F10" s="17">
        <f>Sam!F3</f>
        <v>0.15384615384615385</v>
      </c>
      <c r="G10" s="15">
        <f>Sam!G3</f>
        <v>0</v>
      </c>
      <c r="H10" s="15">
        <f>Sam!H3</f>
        <v>5</v>
      </c>
      <c r="I10" s="15">
        <f>Sam!I3</f>
        <v>8</v>
      </c>
      <c r="J10" s="15">
        <f>Sam!J3</f>
        <v>0</v>
      </c>
      <c r="K10" s="15">
        <f>Sam!K3</f>
        <v>0</v>
      </c>
      <c r="L10" s="15">
        <f>Sam!L3</f>
        <v>0</v>
      </c>
      <c r="M10" s="15">
        <f>Sam!M3</f>
        <v>0</v>
      </c>
      <c r="N10" s="15">
        <f>Sam!N3</f>
        <v>0</v>
      </c>
      <c r="O10" s="15">
        <f>Sam!O3</f>
        <v>0</v>
      </c>
      <c r="P10" s="15">
        <f>Sam!P3</f>
        <v>0</v>
      </c>
      <c r="Q10" s="18">
        <f>Sam!Q3</f>
        <v>6.33</v>
      </c>
      <c r="R10" s="15">
        <f>Sam!R3</f>
        <v>3</v>
      </c>
      <c r="S10" s="15">
        <f>Sam!S3</f>
        <v>2</v>
      </c>
      <c r="T10" s="16">
        <f>Sam!T3</f>
        <v>2.2116903633491312</v>
      </c>
      <c r="U10" s="15">
        <f>Sam!U3</f>
        <v>4</v>
      </c>
      <c r="V10" s="15">
        <f>Sam!V3</f>
        <v>6</v>
      </c>
      <c r="W10" s="22">
        <f t="shared" si="0"/>
        <v>1.5797788309636651</v>
      </c>
      <c r="X10" s="23">
        <f t="shared" si="1"/>
        <v>0.25806451612903225</v>
      </c>
    </row>
    <row r="11" spans="1:24" x14ac:dyDescent="0.2">
      <c r="A11" s="27">
        <f>Cade!A1</f>
        <v>18</v>
      </c>
      <c r="B11" s="12" t="str">
        <f>Cade!B1</f>
        <v>Cade Morse</v>
      </c>
      <c r="C11" s="15">
        <f>Cade!C3</f>
        <v>12</v>
      </c>
      <c r="D11" s="15">
        <f>Cade!D3</f>
        <v>1</v>
      </c>
      <c r="E11" s="15">
        <f>Cade!E3</f>
        <v>4</v>
      </c>
      <c r="F11" s="17">
        <f>Cade!F3</f>
        <v>8.3333333333333329E-2</v>
      </c>
      <c r="G11" s="15">
        <f>Cade!G3</f>
        <v>0</v>
      </c>
      <c r="H11" s="15">
        <f>Cade!H3</f>
        <v>3</v>
      </c>
      <c r="I11" s="15">
        <f>Cade!I3</f>
        <v>4</v>
      </c>
      <c r="J11" s="15">
        <f>Cade!J3</f>
        <v>0</v>
      </c>
      <c r="K11" s="15">
        <f>Cade!K3</f>
        <v>0</v>
      </c>
      <c r="L11" s="15">
        <f>Cade!L3</f>
        <v>0</v>
      </c>
      <c r="M11" s="15">
        <f>Cade!M3</f>
        <v>2</v>
      </c>
      <c r="N11" s="15">
        <f>Cade!N3</f>
        <v>0</v>
      </c>
      <c r="O11" s="15">
        <f>Cade!O3</f>
        <v>0</v>
      </c>
      <c r="P11" s="15">
        <f>Cade!P3</f>
        <v>0</v>
      </c>
      <c r="Q11" s="18">
        <f>Cade!Q3</f>
        <v>0</v>
      </c>
      <c r="R11" s="15">
        <f>Cade!R3</f>
        <v>0</v>
      </c>
      <c r="S11" s="15">
        <f>Cade!S3</f>
        <v>0</v>
      </c>
      <c r="T11" s="16" t="e">
        <f>Cade!T3</f>
        <v>#DIV/0!</v>
      </c>
      <c r="U11" s="15">
        <f>Cade!U3</f>
        <v>0</v>
      </c>
      <c r="V11" s="15">
        <f>Cade!V3</f>
        <v>0</v>
      </c>
      <c r="W11" s="22" t="e">
        <f t="shared" si="0"/>
        <v>#DIV/0!</v>
      </c>
      <c r="X11" s="23">
        <f t="shared" si="1"/>
        <v>0.26666666666666666</v>
      </c>
    </row>
    <row r="12" spans="1:24" x14ac:dyDescent="0.2">
      <c r="A12" s="27">
        <f>Logan!A1</f>
        <v>10</v>
      </c>
      <c r="B12" s="12" t="str">
        <f>Logan!B1</f>
        <v>Logan Nissen</v>
      </c>
      <c r="C12" s="15">
        <f>Logan!C3</f>
        <v>44</v>
      </c>
      <c r="D12" s="15">
        <f>Logan!D3</f>
        <v>17</v>
      </c>
      <c r="E12" s="15">
        <f>Logan!E3</f>
        <v>10</v>
      </c>
      <c r="F12" s="17">
        <f>Logan!F3</f>
        <v>0.38636363636363635</v>
      </c>
      <c r="G12" s="15">
        <f>Logan!G3</f>
        <v>18</v>
      </c>
      <c r="H12" s="15">
        <f>Logan!H3</f>
        <v>7</v>
      </c>
      <c r="I12" s="15">
        <f>Logan!I3</f>
        <v>7</v>
      </c>
      <c r="J12" s="15">
        <f>Logan!J3</f>
        <v>6</v>
      </c>
      <c r="K12" s="15">
        <f>Logan!K3</f>
        <v>1</v>
      </c>
      <c r="L12" s="15">
        <f>Logan!L3</f>
        <v>1</v>
      </c>
      <c r="M12" s="15">
        <f>Logan!M3</f>
        <v>3</v>
      </c>
      <c r="N12" s="15">
        <f>Logan!N3</f>
        <v>3</v>
      </c>
      <c r="O12" s="15">
        <f>Logan!O3</f>
        <v>1</v>
      </c>
      <c r="P12" s="15">
        <f>Logan!P3</f>
        <v>1</v>
      </c>
      <c r="Q12" s="18">
        <f>Logan!Q3</f>
        <v>21.332999999999998</v>
      </c>
      <c r="R12" s="15">
        <f>Logan!R3</f>
        <v>1</v>
      </c>
      <c r="S12" s="15">
        <f>Logan!S3</f>
        <v>1</v>
      </c>
      <c r="T12" s="16">
        <f>Logan!T3</f>
        <v>0.32813012703323491</v>
      </c>
      <c r="U12" s="15">
        <f>Logan!U3</f>
        <v>6</v>
      </c>
      <c r="V12" s="15">
        <f>Logan!V3</f>
        <v>10</v>
      </c>
      <c r="W12" s="22">
        <f t="shared" si="0"/>
        <v>0.75001171893310836</v>
      </c>
      <c r="X12" s="23">
        <f t="shared" si="1"/>
        <v>0.13725490196078433</v>
      </c>
    </row>
    <row r="13" spans="1:24" x14ac:dyDescent="0.2">
      <c r="A13" s="27">
        <f>Luke!A1</f>
        <v>9</v>
      </c>
      <c r="B13" s="12" t="str">
        <f>Luke!B1</f>
        <v>Luke Ryan</v>
      </c>
      <c r="C13" s="15">
        <f>Luke!C3</f>
        <v>33</v>
      </c>
      <c r="D13" s="15">
        <f>Luke!D3</f>
        <v>13</v>
      </c>
      <c r="E13" s="15">
        <f>Luke!E3</f>
        <v>8</v>
      </c>
      <c r="F13" s="17">
        <f>Luke!F3</f>
        <v>0.39393939393939392</v>
      </c>
      <c r="G13" s="15">
        <f>Luke!G3</f>
        <v>3</v>
      </c>
      <c r="H13" s="15">
        <f>Luke!H3</f>
        <v>8</v>
      </c>
      <c r="I13" s="15">
        <f>Luke!I3</f>
        <v>2</v>
      </c>
      <c r="J13" s="15">
        <f>Luke!J3</f>
        <v>1</v>
      </c>
      <c r="K13" s="15">
        <f>Luke!K3</f>
        <v>0</v>
      </c>
      <c r="L13" s="15">
        <f>Luke!L3</f>
        <v>0</v>
      </c>
      <c r="M13" s="15">
        <f>Luke!M3</f>
        <v>2</v>
      </c>
      <c r="N13" s="15">
        <f>Luke!N3</f>
        <v>0</v>
      </c>
      <c r="O13" s="15">
        <f>Luke!O3</f>
        <v>0</v>
      </c>
      <c r="P13" s="15">
        <f>Luke!P3</f>
        <v>0</v>
      </c>
      <c r="Q13" s="18">
        <f>Luke!Q3</f>
        <v>0</v>
      </c>
      <c r="R13" s="15">
        <f>Luke!R3</f>
        <v>0</v>
      </c>
      <c r="S13" s="15">
        <f>Luke!S3</f>
        <v>0</v>
      </c>
      <c r="T13" s="16" t="e">
        <f>Luke!T3</f>
        <v>#DIV/0!</v>
      </c>
      <c r="U13" s="15">
        <f>Luke!U3</f>
        <v>0</v>
      </c>
      <c r="V13" s="15">
        <f>Luke!V3</f>
        <v>0</v>
      </c>
      <c r="W13" s="22" t="e">
        <f t="shared" si="0"/>
        <v>#DIV/0!</v>
      </c>
      <c r="X13" s="23">
        <f t="shared" si="1"/>
        <v>4.878048780487805E-2</v>
      </c>
    </row>
    <row r="14" spans="1:24" x14ac:dyDescent="0.2">
      <c r="A14" s="27">
        <f>Jordan!A1</f>
        <v>15</v>
      </c>
      <c r="B14" s="12" t="str">
        <f>Jordan!B1</f>
        <v>Jordan Sagedahl</v>
      </c>
      <c r="C14" s="15">
        <f>Jordan!C3</f>
        <v>9</v>
      </c>
      <c r="D14" s="15">
        <f>Jordan!D3</f>
        <v>6</v>
      </c>
      <c r="E14" s="15">
        <f>Jordan!E3</f>
        <v>2</v>
      </c>
      <c r="F14" s="17">
        <f>Jordan!F3</f>
        <v>0.66666666666666663</v>
      </c>
      <c r="G14" s="15">
        <f>Jordan!G3</f>
        <v>1</v>
      </c>
      <c r="H14" s="15">
        <f>Jordan!H3</f>
        <v>3</v>
      </c>
      <c r="I14" s="15">
        <f>Jordan!I3</f>
        <v>1</v>
      </c>
      <c r="J14" s="15">
        <f>Jordan!J3</f>
        <v>0</v>
      </c>
      <c r="K14" s="15">
        <f>Jordan!K3</f>
        <v>0</v>
      </c>
      <c r="L14" s="15">
        <f>Jordan!L3</f>
        <v>0</v>
      </c>
      <c r="M14" s="15">
        <f>Jordan!M3</f>
        <v>1</v>
      </c>
      <c r="N14" s="15">
        <f>Jordan!N3</f>
        <v>0</v>
      </c>
      <c r="O14" s="15">
        <f>Jordan!O3</f>
        <v>0</v>
      </c>
      <c r="P14" s="15">
        <f>Jordan!P3</f>
        <v>0</v>
      </c>
      <c r="Q14" s="18">
        <f>Jordan!Q3</f>
        <v>0</v>
      </c>
      <c r="R14" s="15">
        <f>Jordan!R3</f>
        <v>0</v>
      </c>
      <c r="S14" s="15">
        <f>Jordan!S3</f>
        <v>0</v>
      </c>
      <c r="T14" s="16" t="e">
        <f>Jordan!T3</f>
        <v>#DIV/0!</v>
      </c>
      <c r="U14" s="15">
        <f>Jordan!U3</f>
        <v>0</v>
      </c>
      <c r="V14" s="15">
        <f>Jordan!V3</f>
        <v>0</v>
      </c>
      <c r="W14" s="22" t="e">
        <f>(U14+V14)/Q14</f>
        <v>#DIV/0!</v>
      </c>
      <c r="X14" s="23">
        <f>I14/(H14+C14)</f>
        <v>8.3333333333333329E-2</v>
      </c>
    </row>
    <row r="15" spans="1:24" x14ac:dyDescent="0.2">
      <c r="A15" s="27">
        <f>Reed!A1</f>
        <v>22</v>
      </c>
      <c r="B15" s="12" t="str">
        <f>Reed!B1</f>
        <v>Reed Stadther</v>
      </c>
      <c r="C15" s="15">
        <f>Reed!C3</f>
        <v>43</v>
      </c>
      <c r="D15" s="15">
        <f>Reed!D3</f>
        <v>9</v>
      </c>
      <c r="E15" s="15">
        <f>Reed!E3</f>
        <v>5</v>
      </c>
      <c r="F15" s="17">
        <f>Reed!F3</f>
        <v>0.20930232558139536</v>
      </c>
      <c r="G15" s="15">
        <f>Reed!G3</f>
        <v>11</v>
      </c>
      <c r="H15" s="15">
        <f>Reed!H3</f>
        <v>3</v>
      </c>
      <c r="I15" s="15">
        <f>Reed!I3</f>
        <v>6</v>
      </c>
      <c r="J15" s="15">
        <f>Reed!J3</f>
        <v>2</v>
      </c>
      <c r="K15" s="15">
        <f>Reed!K3</f>
        <v>0</v>
      </c>
      <c r="L15" s="15">
        <f>Reed!L3</f>
        <v>0</v>
      </c>
      <c r="M15" s="15">
        <f>Reed!M3</f>
        <v>0</v>
      </c>
      <c r="N15" s="15">
        <f>Reed!N3</f>
        <v>3</v>
      </c>
      <c r="O15" s="15">
        <f>Reed!O3</f>
        <v>2</v>
      </c>
      <c r="P15" s="15">
        <f>Reed!P3</f>
        <v>0</v>
      </c>
      <c r="Q15" s="18">
        <f>Reed!Q3</f>
        <v>31</v>
      </c>
      <c r="R15" s="15">
        <f>Reed!R3</f>
        <v>14</v>
      </c>
      <c r="S15" s="15">
        <f>Reed!S3</f>
        <v>10</v>
      </c>
      <c r="T15" s="16">
        <f>Reed!T3</f>
        <v>2.2580645161290325</v>
      </c>
      <c r="U15" s="15">
        <f>Reed!U3</f>
        <v>29</v>
      </c>
      <c r="V15" s="15">
        <f>Reed!V3</f>
        <v>9</v>
      </c>
      <c r="W15" s="22">
        <f>(U15+V15)/Q15</f>
        <v>1.2258064516129032</v>
      </c>
      <c r="X15" s="23">
        <f>I15/(H15+C15)</f>
        <v>0.13043478260869565</v>
      </c>
    </row>
    <row r="16" spans="1:24" x14ac:dyDescent="0.2">
      <c r="A16" s="27">
        <f>Ben!A1</f>
        <v>2</v>
      </c>
      <c r="B16" s="12" t="str">
        <f>Ben!B1</f>
        <v>Ben Steffel</v>
      </c>
      <c r="C16" s="15">
        <f>Ben!C3</f>
        <v>25</v>
      </c>
      <c r="D16" s="15">
        <f>Ben!D3</f>
        <v>15</v>
      </c>
      <c r="E16" s="15">
        <f>Ben!E3</f>
        <v>8</v>
      </c>
      <c r="F16" s="17">
        <f>Ben!F3</f>
        <v>0.6</v>
      </c>
      <c r="G16" s="15">
        <f>Ben!G3</f>
        <v>4</v>
      </c>
      <c r="H16" s="15">
        <f>Ben!H3</f>
        <v>1</v>
      </c>
      <c r="I16" s="15">
        <f>Ben!I3</f>
        <v>1</v>
      </c>
      <c r="J16" s="15">
        <f>Ben!J3</f>
        <v>1</v>
      </c>
      <c r="K16" s="15">
        <f>Ben!K3</f>
        <v>0</v>
      </c>
      <c r="L16" s="15">
        <f>Ben!L3</f>
        <v>0</v>
      </c>
      <c r="M16" s="15">
        <f>Ben!M3</f>
        <v>1</v>
      </c>
      <c r="N16" s="15">
        <f>Ben!N3</f>
        <v>2</v>
      </c>
      <c r="O16" s="15">
        <f>Ben!O3</f>
        <v>0</v>
      </c>
      <c r="P16" s="15">
        <f>Ben!P3</f>
        <v>1</v>
      </c>
      <c r="Q16" s="18">
        <f>Ben!Q3</f>
        <v>15</v>
      </c>
      <c r="R16" s="15">
        <f>Ben!R3</f>
        <v>5</v>
      </c>
      <c r="S16" s="15">
        <f>Ben!S3</f>
        <v>5</v>
      </c>
      <c r="T16" s="16">
        <f>Ben!T3</f>
        <v>2.3333333333333335</v>
      </c>
      <c r="U16" s="15">
        <f>Ben!U3</f>
        <v>15</v>
      </c>
      <c r="V16" s="15">
        <f>Ben!V3</f>
        <v>1</v>
      </c>
      <c r="W16" s="22">
        <f t="shared" si="0"/>
        <v>1.0666666666666667</v>
      </c>
      <c r="X16" s="23">
        <f t="shared" si="1"/>
        <v>3.8461538461538464E-2</v>
      </c>
    </row>
    <row r="17" spans="1:24" x14ac:dyDescent="0.2">
      <c r="A17" s="26">
        <f>Hayden!A1</f>
        <v>6</v>
      </c>
      <c r="B17" s="12" t="str">
        <f>Hayden!B1</f>
        <v>Hayden Tersteeg</v>
      </c>
      <c r="C17" s="15">
        <f>Hayden!C3</f>
        <v>27</v>
      </c>
      <c r="D17" s="15">
        <f>Hayden!D3</f>
        <v>6</v>
      </c>
      <c r="E17" s="15">
        <f>Hayden!E3</f>
        <v>4</v>
      </c>
      <c r="F17" s="17">
        <f>Hayden!F3</f>
        <v>0.22222222222222221</v>
      </c>
      <c r="G17" s="15">
        <f>Hayden!G3</f>
        <v>6</v>
      </c>
      <c r="H17" s="15">
        <f>Hayden!H3</f>
        <v>9</v>
      </c>
      <c r="I17" s="15">
        <f>Hayden!I3</f>
        <v>8</v>
      </c>
      <c r="J17" s="15">
        <f>Hayden!J3</f>
        <v>1</v>
      </c>
      <c r="K17" s="15">
        <f>Hayden!K3</f>
        <v>1</v>
      </c>
      <c r="L17" s="15">
        <f>Hayden!L3</f>
        <v>0</v>
      </c>
      <c r="M17" s="15">
        <f>Hayden!M3</f>
        <v>1</v>
      </c>
      <c r="N17" s="15">
        <f>Hayden!N3</f>
        <v>0</v>
      </c>
      <c r="O17" s="15">
        <f>Hayden!O3</f>
        <v>1</v>
      </c>
      <c r="P17" s="15">
        <f>Hayden!P3</f>
        <v>0</v>
      </c>
      <c r="Q17" s="18">
        <f>Hayden!Q3</f>
        <v>6.3330000000000002</v>
      </c>
      <c r="R17" s="15">
        <f>Hayden!R3</f>
        <v>9</v>
      </c>
      <c r="S17" s="15">
        <f>Hayden!S3</f>
        <v>5</v>
      </c>
      <c r="T17" s="16">
        <f>Hayden!T3</f>
        <v>5.5266066635086055</v>
      </c>
      <c r="U17" s="15">
        <f>Hayden!U3</f>
        <v>10</v>
      </c>
      <c r="V17" s="15">
        <f>Hayden!V3</f>
        <v>6</v>
      </c>
      <c r="W17" s="22">
        <f>(U17+V17)/Q17</f>
        <v>2.526448760461077</v>
      </c>
      <c r="X17" s="23">
        <f>I17/(H17+C17)</f>
        <v>0.22222222222222221</v>
      </c>
    </row>
    <row r="18" spans="1:24" x14ac:dyDescent="0.2">
      <c r="A18" s="26">
        <f>Dawson!A1</f>
        <v>24</v>
      </c>
      <c r="B18" s="12" t="str">
        <f>Dawson!B1</f>
        <v>Dawson Vosika</v>
      </c>
      <c r="C18" s="15">
        <f>Dawson!C3</f>
        <v>0</v>
      </c>
      <c r="D18" s="15">
        <f>Dawson!D3</f>
        <v>0</v>
      </c>
      <c r="E18" s="15">
        <f>Dawson!E3</f>
        <v>0</v>
      </c>
      <c r="F18" s="17" t="e">
        <f>Dawson!F3</f>
        <v>#DIV/0!</v>
      </c>
      <c r="G18" s="15">
        <f>Dawson!G3</f>
        <v>0</v>
      </c>
      <c r="H18" s="15">
        <f>Dawson!H3</f>
        <v>0</v>
      </c>
      <c r="I18" s="15">
        <f>Dawson!I3</f>
        <v>0</v>
      </c>
      <c r="J18" s="15">
        <f>Dawson!J3</f>
        <v>0</v>
      </c>
      <c r="K18" s="15">
        <f>Dawson!K3</f>
        <v>0</v>
      </c>
      <c r="L18" s="15">
        <f>Dawson!L3</f>
        <v>0</v>
      </c>
      <c r="M18" s="15">
        <f>Dawson!M3</f>
        <v>0</v>
      </c>
      <c r="N18" s="15">
        <f>Dawson!N3</f>
        <v>0</v>
      </c>
      <c r="O18" s="15">
        <f>Dawson!O3</f>
        <v>0</v>
      </c>
      <c r="P18" s="15">
        <f>Dawson!P3</f>
        <v>0</v>
      </c>
      <c r="Q18" s="18">
        <f>Dawson!Q3</f>
        <v>0</v>
      </c>
      <c r="R18" s="15">
        <f>Dawson!R3</f>
        <v>0</v>
      </c>
      <c r="S18" s="15">
        <f>Dawson!S3</f>
        <v>0</v>
      </c>
      <c r="T18" s="16" t="e">
        <f>Dawson!T3</f>
        <v>#DIV/0!</v>
      </c>
      <c r="U18" s="15">
        <f>Dawson!U3</f>
        <v>0</v>
      </c>
      <c r="V18" s="15">
        <f>Dawson!V3</f>
        <v>0</v>
      </c>
      <c r="W18" s="22" t="e">
        <f>(U18+V18)/Q18</f>
        <v>#DIV/0!</v>
      </c>
      <c r="X18" s="23" t="e">
        <f>I18/(H18+C18)</f>
        <v>#DIV/0!</v>
      </c>
    </row>
    <row r="19" spans="1:24" x14ac:dyDescent="0.2">
      <c r="A19" s="26">
        <f>Riley!A1</f>
        <v>47</v>
      </c>
      <c r="B19" s="12" t="str">
        <f>Riley!B1</f>
        <v>Riley Weis</v>
      </c>
      <c r="C19" s="15">
        <f>Riley!C3</f>
        <v>5</v>
      </c>
      <c r="D19" s="15">
        <f>Riley!D3</f>
        <v>1</v>
      </c>
      <c r="E19" s="15">
        <f>Riley!E3</f>
        <v>2</v>
      </c>
      <c r="F19" s="17">
        <f>Riley!F3</f>
        <v>0.2</v>
      </c>
      <c r="G19" s="15">
        <f>Riley!G3</f>
        <v>2</v>
      </c>
      <c r="H19" s="15">
        <f>Riley!H3</f>
        <v>1</v>
      </c>
      <c r="I19" s="15">
        <f>Riley!I3</f>
        <v>3</v>
      </c>
      <c r="J19" s="15">
        <f>Riley!J3</f>
        <v>2</v>
      </c>
      <c r="K19" s="15">
        <f>Riley!K3</f>
        <v>0</v>
      </c>
      <c r="L19" s="15">
        <f>Riley!L3</f>
        <v>0</v>
      </c>
      <c r="M19" s="15">
        <f>Riley!M3</f>
        <v>0</v>
      </c>
      <c r="N19" s="15">
        <f>Riley!N3</f>
        <v>1</v>
      </c>
      <c r="O19" s="15">
        <f>Riley!O3</f>
        <v>0</v>
      </c>
      <c r="P19" s="15">
        <f>Riley!P3</f>
        <v>0</v>
      </c>
      <c r="Q19" s="18">
        <f>Riley!Q3</f>
        <v>2.6669999999999998</v>
      </c>
      <c r="R19" s="15">
        <f>Riley!R3</f>
        <v>1</v>
      </c>
      <c r="S19" s="15">
        <f>Riley!S3</f>
        <v>1</v>
      </c>
      <c r="T19" s="16">
        <f>Riley!T3</f>
        <v>2.6246719160104988</v>
      </c>
      <c r="U19" s="15">
        <f>Riley!U3</f>
        <v>3</v>
      </c>
      <c r="V19" s="15">
        <f>Riley!V3</f>
        <v>4</v>
      </c>
      <c r="W19" s="22">
        <f>(U19+V19)/Q19</f>
        <v>2.6246719160104988</v>
      </c>
      <c r="X19" s="23">
        <f>I19/(H19+C19)</f>
        <v>0.5</v>
      </c>
    </row>
    <row r="20" spans="1:24" x14ac:dyDescent="0.2">
      <c r="A20" s="21"/>
      <c r="B20" s="11" t="s">
        <v>19</v>
      </c>
      <c r="C20" s="15">
        <f>SUM(C2:C19)</f>
        <v>381</v>
      </c>
      <c r="D20" s="15">
        <f t="shared" ref="D20:E20" si="2">SUM(D2:D19)</f>
        <v>118</v>
      </c>
      <c r="E20" s="15">
        <f t="shared" si="2"/>
        <v>82</v>
      </c>
      <c r="F20" s="17">
        <f>D20/C20</f>
        <v>0.30971128608923887</v>
      </c>
      <c r="G20" s="15">
        <f t="shared" ref="G20" si="3">SUM(G2:G19)</f>
        <v>74</v>
      </c>
      <c r="H20" s="15">
        <f t="shared" ref="H20" si="4">SUM(H2:H19)</f>
        <v>72</v>
      </c>
      <c r="I20" s="15">
        <f t="shared" ref="I20" si="5">SUM(I2:I19)</f>
        <v>84</v>
      </c>
      <c r="J20" s="15">
        <f t="shared" ref="J20" si="6">SUM(J2:J19)</f>
        <v>26</v>
      </c>
      <c r="K20" s="15">
        <f t="shared" ref="K20" si="7">SUM(K2:K19)</f>
        <v>3</v>
      </c>
      <c r="L20" s="15">
        <f t="shared" ref="L20" si="8">SUM(L2:L19)</f>
        <v>1</v>
      </c>
      <c r="M20" s="15">
        <f t="shared" ref="M20" si="9">SUM(M2:M19)</f>
        <v>23</v>
      </c>
      <c r="N20" s="15">
        <f t="shared" ref="N20" si="10">SUM(N2:N19)</f>
        <v>9</v>
      </c>
      <c r="O20" s="15">
        <f t="shared" ref="O20" si="11">SUM(O2:O19)</f>
        <v>5</v>
      </c>
      <c r="P20" s="15">
        <f t="shared" ref="P20" si="12">SUM(P2:P19)</f>
        <v>3</v>
      </c>
      <c r="Q20" s="18">
        <f t="shared" ref="Q20" si="13">SUM(Q2:Q19)</f>
        <v>91.997</v>
      </c>
      <c r="R20" s="15">
        <f t="shared" ref="R20" si="14">SUM(R2:R19)</f>
        <v>52</v>
      </c>
      <c r="S20" s="15">
        <f t="shared" ref="S20" si="15">SUM(S2:S19)</f>
        <v>37</v>
      </c>
      <c r="T20" s="20">
        <f>S20*7/Q20</f>
        <v>2.8153091948650499</v>
      </c>
      <c r="U20" s="15">
        <f t="shared" ref="U20" si="16">SUM(U2:U19)</f>
        <v>82</v>
      </c>
      <c r="V20" s="15">
        <f t="shared" ref="V20" si="17">SUM(V2:V19)</f>
        <v>41</v>
      </c>
      <c r="W20" s="22">
        <f t="shared" si="0"/>
        <v>1.3370001195691164</v>
      </c>
      <c r="X20" s="23">
        <f t="shared" si="1"/>
        <v>0.18543046357615894</v>
      </c>
    </row>
    <row r="21" spans="1:24" x14ac:dyDescent="0.2">
      <c r="B21"/>
      <c r="C21"/>
    </row>
    <row r="22" spans="1:24" x14ac:dyDescent="0.2">
      <c r="B22"/>
      <c r="C22"/>
    </row>
    <row r="23" spans="1:24" x14ac:dyDescent="0.2">
      <c r="B23"/>
      <c r="C23"/>
    </row>
    <row r="24" spans="1:24" x14ac:dyDescent="0.2">
      <c r="B24"/>
      <c r="C24"/>
    </row>
    <row r="25" spans="1:24" x14ac:dyDescent="0.2">
      <c r="B25"/>
      <c r="C25"/>
    </row>
    <row r="26" spans="1:24" x14ac:dyDescent="0.2">
      <c r="B26"/>
      <c r="C26"/>
    </row>
    <row r="27" spans="1:24" x14ac:dyDescent="0.2">
      <c r="B27"/>
      <c r="C27"/>
    </row>
    <row r="28" spans="1:24" x14ac:dyDescent="0.2">
      <c r="B28"/>
      <c r="C28"/>
    </row>
  </sheetData>
  <phoneticPr fontId="0" type="noConversion"/>
  <pageMargins left="0.75" right="0.3" top="1" bottom="1" header="0.5" footer="0.5"/>
  <pageSetup orientation="landscape" horizontalDpi="360" verticalDpi="300" r:id="rId1"/>
  <headerFooter alignWithMargins="0">
    <oddHeader>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19" sqref="C19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5" width="3.140625" style="1" customWidth="1"/>
    <col min="6" max="6" width="7.140625" style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57031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3" x14ac:dyDescent="0.2">
      <c r="A1">
        <v>30</v>
      </c>
      <c r="B1" s="8" t="s">
        <v>39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B3" s="6"/>
      <c r="C3" s="1">
        <f t="shared" ref="C3:F3" si="0">C34</f>
        <v>26</v>
      </c>
      <c r="D3" s="1">
        <f t="shared" si="0"/>
        <v>4</v>
      </c>
      <c r="E3" s="1">
        <f t="shared" si="0"/>
        <v>5</v>
      </c>
      <c r="F3" s="3">
        <f t="shared" si="0"/>
        <v>0.15384615384615385</v>
      </c>
      <c r="G3" s="1">
        <f t="shared" ref="G3:V3" si="1">G34</f>
        <v>0</v>
      </c>
      <c r="H3" s="1">
        <f t="shared" si="1"/>
        <v>5</v>
      </c>
      <c r="I3" s="1">
        <f t="shared" si="1"/>
        <v>8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6.33</v>
      </c>
      <c r="R3" s="1">
        <f t="shared" si="1"/>
        <v>3</v>
      </c>
      <c r="S3" s="1">
        <f t="shared" si="1"/>
        <v>2</v>
      </c>
      <c r="T3" s="4">
        <f t="shared" si="1"/>
        <v>2.2116903633491312</v>
      </c>
      <c r="U3" s="1">
        <f t="shared" si="1"/>
        <v>4</v>
      </c>
      <c r="V3" s="1">
        <f t="shared" si="1"/>
        <v>6</v>
      </c>
      <c r="W3" s="6"/>
    </row>
    <row r="4" spans="1:23" x14ac:dyDescent="0.2">
      <c r="B4" s="6"/>
      <c r="W4" s="6"/>
    </row>
    <row r="5" spans="1:23" x14ac:dyDescent="0.2">
      <c r="A5" t="s">
        <v>22</v>
      </c>
      <c r="B5" s="6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  <c r="W5" s="6"/>
    </row>
    <row r="6" spans="1:23" x14ac:dyDescent="0.2">
      <c r="A6" s="7">
        <f>Zach!A6</f>
        <v>42164</v>
      </c>
      <c r="B6" s="6" t="str">
        <f>Zach!B6</f>
        <v>Hector</v>
      </c>
      <c r="C6" s="1">
        <v>0</v>
      </c>
      <c r="D6" s="1">
        <v>0</v>
      </c>
      <c r="E6" s="1">
        <v>1</v>
      </c>
      <c r="F6" s="3" t="e">
        <f>D6/C6</f>
        <v>#DIV/0!</v>
      </c>
      <c r="H6" s="1">
        <v>1</v>
      </c>
      <c r="T6" s="4" t="e">
        <f t="shared" ref="T6:T30" si="2">(S6*7)/Q6</f>
        <v>#DIV/0!</v>
      </c>
    </row>
    <row r="7" spans="1:23" x14ac:dyDescent="0.2">
      <c r="A7" s="7">
        <f>Zach!A7</f>
        <v>42534</v>
      </c>
      <c r="B7" s="6" t="str">
        <f>Zach!B7</f>
        <v>Fairfax</v>
      </c>
      <c r="C7" s="1">
        <v>3</v>
      </c>
      <c r="D7" s="1">
        <v>0</v>
      </c>
      <c r="F7" s="3">
        <f t="shared" ref="F7:F34" si="3">D7/C7</f>
        <v>0</v>
      </c>
      <c r="I7" s="1">
        <v>2</v>
      </c>
      <c r="T7" s="4" t="e">
        <f t="shared" si="2"/>
        <v>#DIV/0!</v>
      </c>
    </row>
    <row r="8" spans="1:23" x14ac:dyDescent="0.2">
      <c r="A8" s="7">
        <f>Zach!A8</f>
        <v>42534</v>
      </c>
      <c r="B8" s="6" t="str">
        <f>Zach!B8</f>
        <v>Willmar</v>
      </c>
      <c r="C8" s="1">
        <v>2</v>
      </c>
      <c r="D8" s="1">
        <v>1</v>
      </c>
      <c r="E8" s="1">
        <v>1</v>
      </c>
      <c r="F8" s="3">
        <f t="shared" si="3"/>
        <v>0.5</v>
      </c>
      <c r="T8" s="4" t="e">
        <f t="shared" si="2"/>
        <v>#DIV/0!</v>
      </c>
    </row>
    <row r="9" spans="1:23" x14ac:dyDescent="0.2">
      <c r="A9" s="7">
        <f>Zach!A9</f>
        <v>42537</v>
      </c>
      <c r="B9" s="6" t="str">
        <f>Zach!B9</f>
        <v>Tritown</v>
      </c>
      <c r="C9" s="1">
        <v>0</v>
      </c>
      <c r="D9" s="1">
        <v>0</v>
      </c>
      <c r="F9" s="3" t="e">
        <f t="shared" si="3"/>
        <v>#DIV/0!</v>
      </c>
      <c r="H9" s="1">
        <v>1</v>
      </c>
      <c r="T9" s="4" t="e">
        <f t="shared" si="2"/>
        <v>#DIV/0!</v>
      </c>
    </row>
    <row r="10" spans="1:23" x14ac:dyDescent="0.2">
      <c r="A10" s="7">
        <f>Zach!A10</f>
        <v>42539</v>
      </c>
      <c r="B10" s="6" t="str">
        <f>Zach!B10</f>
        <v>Granite Falls</v>
      </c>
      <c r="C10" s="1">
        <v>2</v>
      </c>
      <c r="D10" s="1">
        <v>0</v>
      </c>
      <c r="F10" s="3">
        <f t="shared" si="3"/>
        <v>0</v>
      </c>
      <c r="H10" s="1">
        <v>1</v>
      </c>
      <c r="I10" s="1">
        <v>1</v>
      </c>
      <c r="T10" s="4" t="e">
        <f t="shared" si="2"/>
        <v>#DIV/0!</v>
      </c>
    </row>
    <row r="11" spans="1:23" x14ac:dyDescent="0.2">
      <c r="A11" s="7">
        <f>Zach!A11</f>
        <v>42539</v>
      </c>
      <c r="B11" s="6" t="str">
        <f>Zach!B11</f>
        <v>Wayzata</v>
      </c>
      <c r="C11" s="1">
        <v>3</v>
      </c>
      <c r="D11" s="1">
        <v>1</v>
      </c>
      <c r="E11" s="1">
        <v>1</v>
      </c>
      <c r="F11" s="3">
        <f t="shared" si="3"/>
        <v>0.33333333333333331</v>
      </c>
      <c r="H11" s="1">
        <v>1</v>
      </c>
      <c r="I11" s="1">
        <v>1</v>
      </c>
      <c r="T11" s="4" t="e">
        <f t="shared" si="2"/>
        <v>#DIV/0!</v>
      </c>
    </row>
    <row r="12" spans="1:23" x14ac:dyDescent="0.2">
      <c r="A12" s="7">
        <f>Zach!A12</f>
        <v>42540</v>
      </c>
      <c r="B12" s="6" t="str">
        <f>Zach!B12</f>
        <v>Litchfield</v>
      </c>
      <c r="C12" s="1">
        <v>4</v>
      </c>
      <c r="D12" s="1">
        <v>0</v>
      </c>
      <c r="F12" s="3">
        <f t="shared" si="3"/>
        <v>0</v>
      </c>
      <c r="I12" s="1">
        <v>1</v>
      </c>
      <c r="Q12" s="1">
        <v>4.33</v>
      </c>
      <c r="R12" s="1">
        <v>0</v>
      </c>
      <c r="S12" s="1">
        <v>0</v>
      </c>
      <c r="T12" s="4">
        <f t="shared" si="2"/>
        <v>0</v>
      </c>
      <c r="U12" s="1">
        <v>1</v>
      </c>
      <c r="V12" s="1">
        <v>3</v>
      </c>
      <c r="W12" s="8" t="s">
        <v>60</v>
      </c>
    </row>
    <row r="13" spans="1:23" x14ac:dyDescent="0.2">
      <c r="A13" s="7">
        <f>Zach!A13</f>
        <v>42544</v>
      </c>
      <c r="B13" s="6" t="str">
        <f>Zach!B13</f>
        <v>Litchfield</v>
      </c>
      <c r="C13" s="1">
        <v>1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</row>
    <row r="14" spans="1:23" x14ac:dyDescent="0.2">
      <c r="A14" s="7">
        <f>Zach!A14</f>
        <v>42546</v>
      </c>
      <c r="B14" s="6" t="str">
        <f>Zach!B14</f>
        <v>Fairmont</v>
      </c>
      <c r="C14" s="1">
        <v>3</v>
      </c>
      <c r="D14" s="1">
        <v>1</v>
      </c>
      <c r="F14" s="3">
        <f t="shared" si="3"/>
        <v>0.33333333333333331</v>
      </c>
      <c r="I14" s="1">
        <v>1</v>
      </c>
      <c r="T14" s="4" t="e">
        <f t="shared" si="2"/>
        <v>#DIV/0!</v>
      </c>
    </row>
    <row r="15" spans="1:23" x14ac:dyDescent="0.2">
      <c r="A15" s="7">
        <f>Zach!A15</f>
        <v>42546</v>
      </c>
      <c r="B15" t="str">
        <f>Zach!B15</f>
        <v>LeSeuer-Hend.</v>
      </c>
      <c r="C15" s="1">
        <v>4</v>
      </c>
      <c r="D15" s="1">
        <v>1</v>
      </c>
      <c r="E15" s="1">
        <v>1</v>
      </c>
      <c r="F15" s="3">
        <f t="shared" si="3"/>
        <v>0.25</v>
      </c>
      <c r="T15" s="4" t="e">
        <f t="shared" si="2"/>
        <v>#DIV/0!</v>
      </c>
    </row>
    <row r="16" spans="1:23" x14ac:dyDescent="0.2">
      <c r="A16" s="7">
        <f>Zach!A16</f>
        <v>42546</v>
      </c>
      <c r="B16" t="str">
        <f>Zach!B16</f>
        <v>St Charles</v>
      </c>
      <c r="C16" s="1">
        <v>2</v>
      </c>
      <c r="D16" s="1">
        <v>0</v>
      </c>
      <c r="E16" s="1">
        <v>1</v>
      </c>
      <c r="F16" s="3">
        <f t="shared" si="3"/>
        <v>0</v>
      </c>
      <c r="H16" s="1">
        <v>1</v>
      </c>
      <c r="Q16" s="1">
        <v>2</v>
      </c>
      <c r="R16" s="1">
        <v>3</v>
      </c>
      <c r="S16" s="1">
        <v>2</v>
      </c>
      <c r="T16" s="4">
        <f t="shared" si="2"/>
        <v>7</v>
      </c>
      <c r="U16" s="1">
        <v>3</v>
      </c>
      <c r="V16" s="1">
        <v>3</v>
      </c>
    </row>
    <row r="17" spans="1:20" x14ac:dyDescent="0.2">
      <c r="A17" s="7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7">
        <f>Zach!A18</f>
        <v>42551</v>
      </c>
      <c r="B18" s="6" t="str">
        <f>Zach!B18</f>
        <v>Eden V-Watkins</v>
      </c>
      <c r="C18" s="1">
        <v>2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0" x14ac:dyDescent="0.2">
      <c r="A19" s="7">
        <f>Zach!A19</f>
        <v>42558</v>
      </c>
      <c r="B19" s="6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7">
        <f>Zach!A20</f>
        <v>42563</v>
      </c>
      <c r="B20" s="6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7">
        <f>Zach!A21</f>
        <v>0</v>
      </c>
      <c r="B21" s="6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7">
        <f>Zach!A22</f>
        <v>0</v>
      </c>
      <c r="B22" s="6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7">
        <f>Zach!A23</f>
        <v>0</v>
      </c>
      <c r="B23" s="6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7">
        <f>Zach!A24</f>
        <v>0</v>
      </c>
      <c r="B24" s="6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7">
        <f>Zach!A25</f>
        <v>0</v>
      </c>
      <c r="B25" s="6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7">
        <f>Zach!A26</f>
        <v>0</v>
      </c>
      <c r="B26" s="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7">
        <f>Zach!A27</f>
        <v>0</v>
      </c>
      <c r="B27" s="6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7">
        <f>Zach!A28</f>
        <v>0</v>
      </c>
      <c r="B28" s="6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7">
        <f>Zach!A29</f>
        <v>0</v>
      </c>
      <c r="B29" s="6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7">
        <f>Zach!A30</f>
        <v>0</v>
      </c>
      <c r="B30" s="6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7">
        <f>Zach!A31</f>
        <v>0</v>
      </c>
      <c r="B31" s="6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7">
        <f>Zach!A32</f>
        <v>0</v>
      </c>
      <c r="B32" s="6">
        <f>Zach!B32</f>
        <v>0</v>
      </c>
      <c r="F32" s="3" t="e">
        <f t="shared" si="3"/>
        <v>#DIV/0!</v>
      </c>
      <c r="T32" s="4" t="e">
        <f>(S32*7)/Q32</f>
        <v>#DIV/0!</v>
      </c>
    </row>
    <row r="33" spans="1:23" x14ac:dyDescent="0.2">
      <c r="A33" s="7">
        <f>Zach!A33</f>
        <v>0</v>
      </c>
      <c r="B33" s="6">
        <f>Zach!B33</f>
        <v>0</v>
      </c>
      <c r="F33" s="3" t="e">
        <f t="shared" si="3"/>
        <v>#DIV/0!</v>
      </c>
      <c r="T33" s="4" t="e">
        <f>(S33*7)/Q33</f>
        <v>#DIV/0!</v>
      </c>
    </row>
    <row r="34" spans="1:23" x14ac:dyDescent="0.2">
      <c r="B34" s="6"/>
      <c r="C34" s="1">
        <f>SUM(C6:C33)</f>
        <v>26</v>
      </c>
      <c r="D34" s="1">
        <f>SUM(D6:D33)</f>
        <v>4</v>
      </c>
      <c r="E34" s="1">
        <f>SUM(E6:E33)</f>
        <v>5</v>
      </c>
      <c r="F34" s="3">
        <f t="shared" si="3"/>
        <v>0.15384615384615385</v>
      </c>
      <c r="G34" s="1">
        <f>SUM(G6:G33)</f>
        <v>0</v>
      </c>
      <c r="H34" s="1">
        <f t="shared" ref="H34:S34" si="4">SUM(H6:H33)</f>
        <v>5</v>
      </c>
      <c r="I34" s="1">
        <f t="shared" si="4"/>
        <v>8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6.33</v>
      </c>
      <c r="R34" s="1">
        <f t="shared" si="4"/>
        <v>3</v>
      </c>
      <c r="S34" s="1">
        <f t="shared" si="4"/>
        <v>2</v>
      </c>
      <c r="T34" s="4">
        <f>(S34*7)/Q34</f>
        <v>2.2116903633491312</v>
      </c>
      <c r="U34" s="1">
        <f>SUM(U6:U33)</f>
        <v>4</v>
      </c>
      <c r="V34" s="1">
        <f>SUM(V6:V33)</f>
        <v>6</v>
      </c>
      <c r="W34" s="6"/>
    </row>
  </sheetData>
  <phoneticPr fontId="0" type="noConversion"/>
  <printOptions gridLines="1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19" sqref="C19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bestFit="1" customWidth="1"/>
    <col min="18" max="18" width="3.5703125" style="1" bestFit="1" customWidth="1"/>
    <col min="19" max="19" width="3.7109375" style="1" customWidth="1"/>
    <col min="20" max="20" width="5.140625" style="1" customWidth="1"/>
    <col min="21" max="21" width="3.140625" style="1" bestFit="1" customWidth="1"/>
    <col min="22" max="22" width="4" style="1" customWidth="1"/>
  </cols>
  <sheetData>
    <row r="1" spans="1:22" x14ac:dyDescent="0.2">
      <c r="A1">
        <v>18</v>
      </c>
      <c r="B1" s="8" t="s">
        <v>51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12</v>
      </c>
      <c r="D3" s="1">
        <f t="shared" si="0"/>
        <v>1</v>
      </c>
      <c r="E3" s="1">
        <f t="shared" si="0"/>
        <v>4</v>
      </c>
      <c r="F3" s="3">
        <f t="shared" si="0"/>
        <v>8.3333333333333329E-2</v>
      </c>
      <c r="G3" s="1">
        <f t="shared" ref="G3:V3" si="1">G34</f>
        <v>0</v>
      </c>
      <c r="H3" s="1">
        <f t="shared" si="1"/>
        <v>3</v>
      </c>
      <c r="I3" s="1">
        <f t="shared" si="1"/>
        <v>4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2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Zach!A6</f>
        <v>42164</v>
      </c>
      <c r="B6" t="str">
        <f>Zach!B6</f>
        <v>Hector</v>
      </c>
      <c r="F6" s="3" t="e">
        <f>D6/C6</f>
        <v>#DIV/0!</v>
      </c>
      <c r="T6" s="4" t="e">
        <f t="shared" ref="T6:T30" si="2">(S6*7)/Q6</f>
        <v>#DIV/0!</v>
      </c>
    </row>
    <row r="7" spans="1:22" x14ac:dyDescent="0.2">
      <c r="A7" s="2">
        <f>Zach!A7</f>
        <v>42534</v>
      </c>
      <c r="B7" t="str">
        <f>Zach!B7</f>
        <v>Fairfax</v>
      </c>
      <c r="C7" s="1">
        <v>0</v>
      </c>
      <c r="E7" s="1">
        <v>1</v>
      </c>
      <c r="F7" s="3" t="e">
        <f t="shared" ref="F7:F34" si="3">D7/C7</f>
        <v>#DIV/0!</v>
      </c>
      <c r="M7" s="1">
        <v>1</v>
      </c>
      <c r="T7" s="4" t="e">
        <f t="shared" si="2"/>
        <v>#DIV/0!</v>
      </c>
    </row>
    <row r="8" spans="1:22" x14ac:dyDescent="0.2">
      <c r="A8" s="2">
        <f>Zach!A8</f>
        <v>42534</v>
      </c>
      <c r="B8" t="str">
        <f>Zach!B8</f>
        <v>Willmar</v>
      </c>
      <c r="C8" s="1">
        <v>0</v>
      </c>
      <c r="E8" s="1">
        <v>1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Zach!A9</f>
        <v>42537</v>
      </c>
      <c r="B9" t="str">
        <f>Zach!B9</f>
        <v>Tritown</v>
      </c>
      <c r="F9" s="3" t="e">
        <f t="shared" si="3"/>
        <v>#DIV/0!</v>
      </c>
      <c r="T9" s="4" t="e">
        <f t="shared" si="2"/>
        <v>#DIV/0!</v>
      </c>
    </row>
    <row r="10" spans="1:22" x14ac:dyDescent="0.2">
      <c r="A10" s="2">
        <f>Zach!A10</f>
        <v>42539</v>
      </c>
      <c r="B10" t="str">
        <f>Zach!B10</f>
        <v>Granite Falls</v>
      </c>
      <c r="C10" s="1">
        <v>1</v>
      </c>
      <c r="D10" s="1">
        <v>0</v>
      </c>
      <c r="E10" s="1">
        <v>1</v>
      </c>
      <c r="F10" s="3">
        <f t="shared" si="3"/>
        <v>0</v>
      </c>
      <c r="H10" s="1">
        <v>1</v>
      </c>
      <c r="I10" s="1">
        <v>1</v>
      </c>
      <c r="T10" s="4" t="e">
        <f t="shared" si="2"/>
        <v>#DIV/0!</v>
      </c>
    </row>
    <row r="11" spans="1:22" x14ac:dyDescent="0.2">
      <c r="A11" s="2">
        <f>Zach!A11</f>
        <v>42539</v>
      </c>
      <c r="B11" t="str">
        <f>Zach!B11</f>
        <v>Wayzata</v>
      </c>
      <c r="C11" s="1">
        <v>2</v>
      </c>
      <c r="D11" s="1">
        <v>0</v>
      </c>
      <c r="F11" s="3">
        <f t="shared" si="3"/>
        <v>0</v>
      </c>
      <c r="I11" s="1">
        <v>1</v>
      </c>
      <c r="T11" s="4" t="e">
        <f t="shared" si="2"/>
        <v>#DIV/0!</v>
      </c>
    </row>
    <row r="12" spans="1:22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2" x14ac:dyDescent="0.2">
      <c r="A13" s="2">
        <f>Zach!A13</f>
        <v>42544</v>
      </c>
      <c r="B13" t="str">
        <f>Zach!B13</f>
        <v>Litchfield</v>
      </c>
      <c r="C13" s="1">
        <v>0</v>
      </c>
      <c r="D13" s="1">
        <v>0</v>
      </c>
      <c r="F13" s="3" t="e">
        <f t="shared" si="3"/>
        <v>#DIV/0!</v>
      </c>
      <c r="T13" s="4" t="e">
        <f t="shared" si="2"/>
        <v>#DIV/0!</v>
      </c>
    </row>
    <row r="14" spans="1:22" x14ac:dyDescent="0.2">
      <c r="A14" s="2">
        <f>Zach!A14</f>
        <v>42546</v>
      </c>
      <c r="B14" t="str">
        <f>Zach!B14</f>
        <v>Fairmont</v>
      </c>
      <c r="C14" s="1">
        <v>2</v>
      </c>
      <c r="D14" s="1">
        <v>0</v>
      </c>
      <c r="F14" s="3">
        <f t="shared" si="3"/>
        <v>0</v>
      </c>
      <c r="I14" s="1">
        <v>1</v>
      </c>
      <c r="T14" s="4" t="e">
        <f t="shared" si="2"/>
        <v>#DIV/0!</v>
      </c>
    </row>
    <row r="15" spans="1:22" x14ac:dyDescent="0.2">
      <c r="A15" s="2">
        <f>Zach!A15</f>
        <v>42546</v>
      </c>
      <c r="B15" t="str">
        <f>Zach!B15</f>
        <v>LeSeuer-Hend.</v>
      </c>
      <c r="C15" s="1">
        <v>3</v>
      </c>
      <c r="D15" s="1">
        <v>1</v>
      </c>
      <c r="E15" s="1">
        <v>1</v>
      </c>
      <c r="F15" s="3">
        <f t="shared" si="3"/>
        <v>0.33333333333333331</v>
      </c>
      <c r="H15" s="1">
        <v>1</v>
      </c>
      <c r="M15" s="1">
        <v>1</v>
      </c>
      <c r="T15" s="4" t="e">
        <f t="shared" si="2"/>
        <v>#DIV/0!</v>
      </c>
    </row>
    <row r="16" spans="1:22" x14ac:dyDescent="0.2">
      <c r="A16" s="2">
        <f>Zach!A16</f>
        <v>42546</v>
      </c>
      <c r="B16" t="str">
        <f>Zach!B16</f>
        <v>St Charles</v>
      </c>
      <c r="C16" s="1">
        <v>3</v>
      </c>
      <c r="D16" s="1">
        <v>0</v>
      </c>
      <c r="F16" s="3">
        <f t="shared" si="3"/>
        <v>0</v>
      </c>
      <c r="I16" s="1">
        <v>1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v>38906</v>
      </c>
      <c r="B18" t="str">
        <f>Zach!B18</f>
        <v>Eden V-Watkins</v>
      </c>
      <c r="C18" s="1">
        <v>1</v>
      </c>
      <c r="D18" s="1">
        <v>0</v>
      </c>
      <c r="F18" s="3">
        <f t="shared" si="3"/>
        <v>0</v>
      </c>
      <c r="H18" s="1">
        <v>1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12</v>
      </c>
      <c r="D34" s="1">
        <f>SUM(D6:D33)</f>
        <v>1</v>
      </c>
      <c r="E34" s="1">
        <f>SUM(E6:E33)</f>
        <v>4</v>
      </c>
      <c r="F34" s="3">
        <f t="shared" si="3"/>
        <v>8.3333333333333329E-2</v>
      </c>
      <c r="G34" s="1">
        <f>SUM(G6:G33)</f>
        <v>0</v>
      </c>
      <c r="H34" s="1">
        <f t="shared" ref="H34:S34" si="4">SUM(H6:H33)</f>
        <v>3</v>
      </c>
      <c r="I34" s="1">
        <f t="shared" si="4"/>
        <v>4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2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4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3.1406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28515625" style="1" bestFit="1" customWidth="1"/>
    <col min="18" max="18" width="3.140625" style="1" bestFit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4" x14ac:dyDescent="0.2">
      <c r="A1">
        <v>10</v>
      </c>
      <c r="B1" s="8" t="s">
        <v>28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44</v>
      </c>
      <c r="D3" s="1">
        <f t="shared" si="0"/>
        <v>17</v>
      </c>
      <c r="E3" s="1">
        <f t="shared" si="0"/>
        <v>10</v>
      </c>
      <c r="F3" s="3">
        <f t="shared" si="0"/>
        <v>0.38636363636363635</v>
      </c>
      <c r="G3" s="1">
        <f t="shared" ref="G3:V3" si="1">G34</f>
        <v>18</v>
      </c>
      <c r="H3" s="1">
        <f t="shared" si="1"/>
        <v>7</v>
      </c>
      <c r="I3" s="1">
        <f t="shared" si="1"/>
        <v>7</v>
      </c>
      <c r="J3" s="1">
        <f t="shared" si="1"/>
        <v>6</v>
      </c>
      <c r="K3" s="1">
        <f t="shared" si="1"/>
        <v>1</v>
      </c>
      <c r="L3" s="1">
        <f t="shared" si="1"/>
        <v>1</v>
      </c>
      <c r="M3" s="1">
        <f t="shared" si="1"/>
        <v>3</v>
      </c>
      <c r="N3" s="1">
        <f t="shared" si="1"/>
        <v>3</v>
      </c>
      <c r="O3" s="1">
        <f t="shared" si="1"/>
        <v>1</v>
      </c>
      <c r="P3" s="1">
        <f t="shared" si="1"/>
        <v>1</v>
      </c>
      <c r="Q3" s="1">
        <f t="shared" si="1"/>
        <v>21.332999999999998</v>
      </c>
      <c r="R3" s="1">
        <f t="shared" si="1"/>
        <v>1</v>
      </c>
      <c r="S3" s="1">
        <f t="shared" si="1"/>
        <v>1</v>
      </c>
      <c r="T3" s="4">
        <f t="shared" si="1"/>
        <v>0.32813012703323491</v>
      </c>
      <c r="U3" s="1">
        <f t="shared" si="1"/>
        <v>6</v>
      </c>
      <c r="V3" s="1">
        <f t="shared" si="1"/>
        <v>10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2">
        <f>Zach!A6</f>
        <v>42164</v>
      </c>
      <c r="B6" t="str">
        <f>Zach!B6</f>
        <v>Hector</v>
      </c>
      <c r="C6" s="1">
        <v>1</v>
      </c>
      <c r="D6" s="1">
        <v>0</v>
      </c>
      <c r="E6" s="1">
        <v>1</v>
      </c>
      <c r="F6" s="3">
        <f>D6/C6</f>
        <v>0</v>
      </c>
      <c r="G6" s="1">
        <v>1</v>
      </c>
      <c r="H6" s="1">
        <v>2</v>
      </c>
      <c r="N6" s="1">
        <v>1</v>
      </c>
      <c r="Q6" s="1">
        <v>3</v>
      </c>
      <c r="R6" s="1">
        <v>0</v>
      </c>
      <c r="S6" s="1">
        <v>0</v>
      </c>
      <c r="T6" s="4">
        <f t="shared" ref="T6:T30" si="2">(S6*7)/Q6</f>
        <v>0</v>
      </c>
      <c r="U6" s="1">
        <v>1</v>
      </c>
      <c r="V6" s="1">
        <v>1</v>
      </c>
      <c r="W6" s="8" t="s">
        <v>57</v>
      </c>
    </row>
    <row r="7" spans="1:24" x14ac:dyDescent="0.2">
      <c r="A7" s="2">
        <f>Zach!A7</f>
        <v>42534</v>
      </c>
      <c r="B7" t="str">
        <f>Zach!B7</f>
        <v>Fairfax</v>
      </c>
      <c r="C7" s="1">
        <v>3</v>
      </c>
      <c r="D7" s="1">
        <v>1</v>
      </c>
      <c r="E7" s="1">
        <v>1</v>
      </c>
      <c r="F7" s="3">
        <f t="shared" ref="F7:F34" si="3">D7/C7</f>
        <v>0.33333333333333331</v>
      </c>
      <c r="H7" s="1">
        <v>1</v>
      </c>
      <c r="I7" s="1">
        <v>2</v>
      </c>
      <c r="J7" s="1">
        <v>1</v>
      </c>
      <c r="M7" s="1">
        <v>1</v>
      </c>
      <c r="T7" s="4" t="e">
        <f t="shared" si="2"/>
        <v>#DIV/0!</v>
      </c>
      <c r="X7" s="8"/>
    </row>
    <row r="8" spans="1:24" x14ac:dyDescent="0.2">
      <c r="A8" s="2">
        <f>Zach!A8</f>
        <v>42534</v>
      </c>
      <c r="B8" t="str">
        <f>Zach!B8</f>
        <v>Willmar</v>
      </c>
      <c r="C8" s="1">
        <v>3</v>
      </c>
      <c r="D8" s="1">
        <v>1</v>
      </c>
      <c r="F8" s="3">
        <f t="shared" si="3"/>
        <v>0.33333333333333331</v>
      </c>
      <c r="J8" s="1">
        <v>1</v>
      </c>
      <c r="P8" s="1">
        <v>1</v>
      </c>
      <c r="Q8" s="1">
        <v>1</v>
      </c>
      <c r="R8" s="1">
        <v>0</v>
      </c>
      <c r="S8" s="1">
        <v>0</v>
      </c>
      <c r="T8" s="4">
        <f t="shared" si="2"/>
        <v>0</v>
      </c>
      <c r="U8" s="1">
        <v>0</v>
      </c>
      <c r="V8" s="1">
        <v>1</v>
      </c>
      <c r="W8" s="8" t="s">
        <v>60</v>
      </c>
    </row>
    <row r="9" spans="1:24" x14ac:dyDescent="0.2">
      <c r="A9" s="2">
        <f>Zach!A9</f>
        <v>42537</v>
      </c>
      <c r="B9" t="str">
        <f>Zach!B9</f>
        <v>Tritown</v>
      </c>
      <c r="C9" s="1">
        <v>3</v>
      </c>
      <c r="D9" s="1">
        <v>0</v>
      </c>
      <c r="F9" s="3">
        <f t="shared" si="3"/>
        <v>0</v>
      </c>
      <c r="I9" s="1">
        <v>3</v>
      </c>
      <c r="O9" s="1">
        <v>1</v>
      </c>
      <c r="Q9" s="1">
        <v>6</v>
      </c>
      <c r="R9" s="1">
        <v>1</v>
      </c>
      <c r="S9" s="1">
        <v>1</v>
      </c>
      <c r="T9" s="4">
        <f t="shared" si="2"/>
        <v>1.1666666666666667</v>
      </c>
      <c r="U9" s="1">
        <v>1</v>
      </c>
      <c r="V9" s="1">
        <v>1</v>
      </c>
      <c r="W9" t="s">
        <v>61</v>
      </c>
      <c r="X9" t="s">
        <v>43</v>
      </c>
    </row>
    <row r="10" spans="1:24" x14ac:dyDescent="0.2">
      <c r="A10" s="2">
        <f>Zach!A10</f>
        <v>42539</v>
      </c>
      <c r="B10" t="str">
        <f>Zach!B10</f>
        <v>Granite Falls</v>
      </c>
      <c r="C10" s="1">
        <v>4</v>
      </c>
      <c r="D10" s="1">
        <v>2</v>
      </c>
      <c r="E10" s="1">
        <v>3</v>
      </c>
      <c r="F10" s="3">
        <f t="shared" si="3"/>
        <v>0.5</v>
      </c>
      <c r="G10" s="1">
        <v>1</v>
      </c>
      <c r="J10" s="1">
        <v>1</v>
      </c>
      <c r="T10" s="4" t="e">
        <f t="shared" si="2"/>
        <v>#DIV/0!</v>
      </c>
    </row>
    <row r="11" spans="1:24" x14ac:dyDescent="0.2">
      <c r="A11" s="2">
        <f>Zach!A11</f>
        <v>42539</v>
      </c>
      <c r="B11" t="str">
        <f>Zach!B11</f>
        <v>Wayzata</v>
      </c>
      <c r="C11" s="1">
        <v>3</v>
      </c>
      <c r="D11" s="1">
        <v>1</v>
      </c>
      <c r="F11" s="3">
        <f t="shared" si="3"/>
        <v>0.33333333333333331</v>
      </c>
      <c r="H11" s="1">
        <v>1</v>
      </c>
      <c r="T11" s="4" t="e">
        <f t="shared" si="2"/>
        <v>#DIV/0!</v>
      </c>
    </row>
    <row r="12" spans="1:24" x14ac:dyDescent="0.2">
      <c r="A12" s="2">
        <f>Zach!A12</f>
        <v>42540</v>
      </c>
      <c r="B12" t="str">
        <f>Zach!B12</f>
        <v>Litchfield</v>
      </c>
      <c r="C12" s="1">
        <v>3</v>
      </c>
      <c r="D12" s="1">
        <v>2</v>
      </c>
      <c r="E12" s="1">
        <v>1</v>
      </c>
      <c r="F12" s="3">
        <f t="shared" si="3"/>
        <v>0.66666666666666663</v>
      </c>
      <c r="G12" s="1">
        <v>2</v>
      </c>
      <c r="K12" s="1">
        <v>1</v>
      </c>
      <c r="T12" s="4" t="e">
        <f t="shared" si="2"/>
        <v>#DIV/0!</v>
      </c>
    </row>
    <row r="13" spans="1:24" x14ac:dyDescent="0.2">
      <c r="A13" s="2">
        <f>Zach!A13</f>
        <v>42544</v>
      </c>
      <c r="B13" t="str">
        <f>Zach!B13</f>
        <v>Litchfield</v>
      </c>
      <c r="C13" s="1">
        <v>3</v>
      </c>
      <c r="D13" s="1">
        <v>1</v>
      </c>
      <c r="E13" s="1">
        <v>1</v>
      </c>
      <c r="F13" s="3">
        <f t="shared" si="3"/>
        <v>0.33333333333333331</v>
      </c>
      <c r="G13" s="1">
        <v>1</v>
      </c>
      <c r="H13" s="1">
        <v>1</v>
      </c>
      <c r="J13" s="1">
        <v>1</v>
      </c>
      <c r="M13" s="1">
        <v>1</v>
      </c>
      <c r="T13" s="4" t="e">
        <f t="shared" si="2"/>
        <v>#DIV/0!</v>
      </c>
      <c r="X13" s="8"/>
    </row>
    <row r="14" spans="1:24" x14ac:dyDescent="0.2">
      <c r="A14" s="2">
        <f>Zach!A14</f>
        <v>42546</v>
      </c>
      <c r="B14" t="str">
        <f>Zach!B14</f>
        <v>Fairmont</v>
      </c>
      <c r="C14" s="1">
        <v>2</v>
      </c>
      <c r="D14" s="1">
        <v>0</v>
      </c>
      <c r="F14" s="3">
        <f t="shared" si="3"/>
        <v>0</v>
      </c>
      <c r="H14" s="1">
        <v>1</v>
      </c>
      <c r="T14" s="4" t="e">
        <f t="shared" si="2"/>
        <v>#DIV/0!</v>
      </c>
    </row>
    <row r="15" spans="1:24" x14ac:dyDescent="0.2">
      <c r="A15" s="2">
        <f>Zach!A15</f>
        <v>42546</v>
      </c>
      <c r="B15" t="str">
        <f>Zach!B15</f>
        <v>LeSeuer-Hend.</v>
      </c>
      <c r="C15" s="1">
        <v>4</v>
      </c>
      <c r="D15" s="1">
        <v>2</v>
      </c>
      <c r="E15" s="1">
        <v>1</v>
      </c>
      <c r="F15" s="3">
        <f t="shared" si="3"/>
        <v>0.5</v>
      </c>
      <c r="G15" s="1">
        <v>4</v>
      </c>
      <c r="H15" s="1">
        <v>1</v>
      </c>
      <c r="M15" s="1">
        <v>1</v>
      </c>
      <c r="N15" s="1">
        <v>1</v>
      </c>
      <c r="Q15" s="1">
        <v>4.3330000000000002</v>
      </c>
      <c r="R15" s="1">
        <v>0</v>
      </c>
      <c r="S15" s="1">
        <v>0</v>
      </c>
      <c r="T15" s="4">
        <f t="shared" si="2"/>
        <v>0</v>
      </c>
      <c r="U15" s="1">
        <v>4</v>
      </c>
      <c r="V15" s="1">
        <v>1</v>
      </c>
      <c r="W15" t="s">
        <v>59</v>
      </c>
      <c r="X15" s="8"/>
    </row>
    <row r="16" spans="1:24" x14ac:dyDescent="0.2">
      <c r="A16" s="2">
        <f>Zach!A16</f>
        <v>42546</v>
      </c>
      <c r="B16" t="str">
        <f>Zach!B16</f>
        <v>St Charles</v>
      </c>
      <c r="C16" s="1">
        <v>4</v>
      </c>
      <c r="D16" s="1">
        <v>2</v>
      </c>
      <c r="F16" s="3">
        <f t="shared" si="3"/>
        <v>0.5</v>
      </c>
      <c r="J16" s="1">
        <v>1</v>
      </c>
      <c r="T16" s="4" t="e">
        <f t="shared" si="2"/>
        <v>#DIV/0!</v>
      </c>
    </row>
    <row r="17" spans="1:24" x14ac:dyDescent="0.2">
      <c r="A17" s="2">
        <f>Zach!A17</f>
        <v>42548</v>
      </c>
      <c r="B17" t="str">
        <f>Zach!B17</f>
        <v>Hutchinson</v>
      </c>
      <c r="C17" s="1">
        <v>3</v>
      </c>
      <c r="D17" s="1">
        <v>2</v>
      </c>
      <c r="F17" s="3">
        <f t="shared" si="3"/>
        <v>0.66666666666666663</v>
      </c>
      <c r="G17" s="1">
        <v>2</v>
      </c>
      <c r="J17" s="1">
        <v>1</v>
      </c>
      <c r="T17" s="4" t="e">
        <f t="shared" si="2"/>
        <v>#DIV/0!</v>
      </c>
    </row>
    <row r="18" spans="1:24" x14ac:dyDescent="0.2">
      <c r="A18" s="2">
        <f>Zach!A18</f>
        <v>42551</v>
      </c>
      <c r="B18" t="str">
        <f>Zach!B18</f>
        <v>Eden V-Watkins</v>
      </c>
      <c r="C18" s="1">
        <v>4</v>
      </c>
      <c r="D18" s="1">
        <v>2</v>
      </c>
      <c r="E18" s="1">
        <v>2</v>
      </c>
      <c r="F18" s="3">
        <f t="shared" si="3"/>
        <v>0.5</v>
      </c>
      <c r="G18" s="1">
        <v>6</v>
      </c>
      <c r="I18" s="1">
        <v>2</v>
      </c>
      <c r="L18" s="1">
        <v>1</v>
      </c>
      <c r="N18" s="1">
        <v>1</v>
      </c>
      <c r="Q18" s="1">
        <v>7</v>
      </c>
      <c r="R18" s="1">
        <v>0</v>
      </c>
      <c r="S18" s="1">
        <v>0</v>
      </c>
      <c r="T18" s="4">
        <f t="shared" si="2"/>
        <v>0</v>
      </c>
      <c r="U18" s="1">
        <v>0</v>
      </c>
      <c r="V18" s="1">
        <v>6</v>
      </c>
      <c r="W18" t="s">
        <v>66</v>
      </c>
      <c r="X18" t="s">
        <v>67</v>
      </c>
    </row>
    <row r="19" spans="1:24" x14ac:dyDescent="0.2">
      <c r="A19" s="2">
        <f>Zach!A19</f>
        <v>42558</v>
      </c>
      <c r="B19" t="str">
        <f>Zach!B19</f>
        <v>New London-Spicer</v>
      </c>
      <c r="C19" s="1">
        <v>4</v>
      </c>
      <c r="D19" s="1">
        <v>1</v>
      </c>
      <c r="F19" s="3">
        <f t="shared" si="3"/>
        <v>0.25</v>
      </c>
      <c r="G19" s="1">
        <v>1</v>
      </c>
      <c r="T19" s="4" t="e">
        <f t="shared" si="2"/>
        <v>#DIV/0!</v>
      </c>
    </row>
    <row r="20" spans="1:24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4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4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4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4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4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4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4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4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">
      <c r="A31" s="2"/>
      <c r="F31" s="3" t="e">
        <f t="shared" si="3"/>
        <v>#DIV/0!</v>
      </c>
      <c r="T31" s="4" t="e">
        <f>(S31*7)/Q31</f>
        <v>#DIV/0!</v>
      </c>
    </row>
    <row r="32" spans="1:24" x14ac:dyDescent="0.2">
      <c r="A32" s="2"/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44</v>
      </c>
      <c r="D34" s="1">
        <f>SUM(D6:D33)</f>
        <v>17</v>
      </c>
      <c r="E34" s="1">
        <f>SUM(E6:E33)</f>
        <v>10</v>
      </c>
      <c r="F34" s="3">
        <f t="shared" si="3"/>
        <v>0.38636363636363635</v>
      </c>
      <c r="G34" s="1">
        <f t="shared" ref="G34:S34" si="4">SUM(G6:G33)</f>
        <v>18</v>
      </c>
      <c r="H34" s="1">
        <f t="shared" si="4"/>
        <v>7</v>
      </c>
      <c r="I34" s="1">
        <f t="shared" si="4"/>
        <v>7</v>
      </c>
      <c r="J34" s="1">
        <f t="shared" si="4"/>
        <v>6</v>
      </c>
      <c r="K34" s="1">
        <f t="shared" si="4"/>
        <v>1</v>
      </c>
      <c r="L34" s="1">
        <f t="shared" si="4"/>
        <v>1</v>
      </c>
      <c r="M34" s="1">
        <f t="shared" si="4"/>
        <v>3</v>
      </c>
      <c r="N34" s="1">
        <f t="shared" si="4"/>
        <v>3</v>
      </c>
      <c r="O34" s="1">
        <f t="shared" si="4"/>
        <v>1</v>
      </c>
      <c r="P34" s="1">
        <f t="shared" si="4"/>
        <v>1</v>
      </c>
      <c r="Q34" s="1">
        <f t="shared" si="4"/>
        <v>21.332999999999998</v>
      </c>
      <c r="R34" s="1">
        <f t="shared" si="4"/>
        <v>1</v>
      </c>
      <c r="S34" s="1">
        <f t="shared" si="4"/>
        <v>1</v>
      </c>
      <c r="T34" s="4">
        <f>(S34*7)/Q34</f>
        <v>0.32813012703323491</v>
      </c>
      <c r="U34" s="1">
        <f>SUM(U6:U33)</f>
        <v>6</v>
      </c>
      <c r="V34" s="1">
        <f>SUM(V6:V33)</f>
        <v>10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9.5703125" bestFit="1" customWidth="1"/>
    <col min="3" max="3" width="4" style="1" customWidth="1"/>
    <col min="4" max="4" width="3.5703125" style="1" bestFit="1" customWidth="1"/>
    <col min="5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28515625" style="1" bestFit="1" customWidth="1"/>
    <col min="18" max="18" width="3.5703125" style="1" bestFit="1" customWidth="1"/>
    <col min="19" max="19" width="3.7109375" style="1" customWidth="1"/>
    <col min="20" max="20" width="5.140625" style="1" customWidth="1"/>
    <col min="21" max="21" width="3.5703125" style="1" bestFit="1" customWidth="1"/>
    <col min="22" max="22" width="4" style="1" customWidth="1"/>
  </cols>
  <sheetData>
    <row r="1" spans="1:24" x14ac:dyDescent="0.2">
      <c r="A1" s="8">
        <v>9</v>
      </c>
      <c r="B1" s="8" t="s">
        <v>52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33</v>
      </c>
      <c r="D3" s="1">
        <f t="shared" si="0"/>
        <v>13</v>
      </c>
      <c r="E3" s="1">
        <f t="shared" si="0"/>
        <v>8</v>
      </c>
      <c r="F3" s="3">
        <f t="shared" si="0"/>
        <v>0.39393939393939392</v>
      </c>
      <c r="G3" s="1">
        <f t="shared" ref="G3:V3" si="1">G34</f>
        <v>3</v>
      </c>
      <c r="H3" s="1">
        <f t="shared" si="1"/>
        <v>8</v>
      </c>
      <c r="I3" s="1">
        <f t="shared" si="1"/>
        <v>2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2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2">
        <f>Zach!A6</f>
        <v>42164</v>
      </c>
      <c r="B6" t="str">
        <f>Zach!B6</f>
        <v>Hector</v>
      </c>
      <c r="C6" s="1">
        <v>3</v>
      </c>
      <c r="D6" s="1">
        <v>1</v>
      </c>
      <c r="E6" s="1">
        <v>1</v>
      </c>
      <c r="F6" s="3">
        <f>D6/C6</f>
        <v>0.33333333333333331</v>
      </c>
      <c r="G6" s="1">
        <v>1</v>
      </c>
      <c r="H6" s="1">
        <v>2</v>
      </c>
      <c r="T6" s="4" t="e">
        <f t="shared" ref="T6:T30" si="2">(S6*7)/Q6</f>
        <v>#DIV/0!</v>
      </c>
    </row>
    <row r="7" spans="1:24" x14ac:dyDescent="0.2">
      <c r="A7" s="2">
        <f>Zach!A7</f>
        <v>42534</v>
      </c>
      <c r="B7" t="str">
        <f>Zach!B7</f>
        <v>Fairfax</v>
      </c>
      <c r="C7" s="1">
        <v>4</v>
      </c>
      <c r="D7" s="1">
        <v>3</v>
      </c>
      <c r="E7" s="1">
        <v>3</v>
      </c>
      <c r="F7" s="3">
        <f t="shared" ref="F7:F34" si="3">D7/C7</f>
        <v>0.75</v>
      </c>
      <c r="M7" s="1">
        <v>1</v>
      </c>
      <c r="T7" s="4" t="e">
        <f t="shared" si="2"/>
        <v>#DIV/0!</v>
      </c>
    </row>
    <row r="8" spans="1:24" x14ac:dyDescent="0.2">
      <c r="A8" s="2">
        <f>Zach!A8</f>
        <v>42534</v>
      </c>
      <c r="B8" t="str">
        <f>Zach!B8</f>
        <v>Willmar</v>
      </c>
      <c r="C8" s="1">
        <v>3</v>
      </c>
      <c r="D8" s="1">
        <v>3</v>
      </c>
      <c r="E8" s="1">
        <v>1</v>
      </c>
      <c r="F8" s="3">
        <f t="shared" si="3"/>
        <v>1</v>
      </c>
      <c r="G8" s="1">
        <v>1</v>
      </c>
      <c r="H8" s="1">
        <v>1</v>
      </c>
      <c r="J8" s="1">
        <v>1</v>
      </c>
      <c r="T8" s="4" t="e">
        <f t="shared" si="2"/>
        <v>#DIV/0!</v>
      </c>
    </row>
    <row r="9" spans="1:24" x14ac:dyDescent="0.2">
      <c r="A9" s="2">
        <f>Zach!A9</f>
        <v>42537</v>
      </c>
      <c r="B9" t="str">
        <f>Zach!B9</f>
        <v>Tritown</v>
      </c>
      <c r="C9" s="1">
        <v>1</v>
      </c>
      <c r="D9" s="1">
        <v>0</v>
      </c>
      <c r="F9" s="3">
        <f t="shared" si="3"/>
        <v>0</v>
      </c>
      <c r="H9" s="1">
        <v>2</v>
      </c>
      <c r="T9" s="4" t="e">
        <f t="shared" si="2"/>
        <v>#DIV/0!</v>
      </c>
    </row>
    <row r="10" spans="1:24" x14ac:dyDescent="0.2">
      <c r="A10" s="2">
        <f>Zach!A10</f>
        <v>42539</v>
      </c>
      <c r="B10" t="str">
        <f>Zach!B10</f>
        <v>Granite Falls</v>
      </c>
      <c r="C10" s="1">
        <v>3</v>
      </c>
      <c r="D10" s="1">
        <v>0</v>
      </c>
      <c r="F10" s="3">
        <f t="shared" si="3"/>
        <v>0</v>
      </c>
      <c r="H10" s="1">
        <v>1</v>
      </c>
      <c r="M10" s="1">
        <v>1</v>
      </c>
      <c r="T10" s="4" t="e">
        <f t="shared" si="2"/>
        <v>#DIV/0!</v>
      </c>
      <c r="X10" s="8"/>
    </row>
    <row r="11" spans="1:24" x14ac:dyDescent="0.2">
      <c r="A11" s="2">
        <f>Zach!A11</f>
        <v>42539</v>
      </c>
      <c r="B11" t="str">
        <f>Zach!B11</f>
        <v>Wayzata</v>
      </c>
      <c r="C11" s="1">
        <v>4</v>
      </c>
      <c r="D11" s="1">
        <v>1</v>
      </c>
      <c r="F11" s="3">
        <f t="shared" si="3"/>
        <v>0.25</v>
      </c>
      <c r="G11" s="1">
        <v>1</v>
      </c>
      <c r="H11" s="1">
        <v>1</v>
      </c>
      <c r="T11" s="4" t="e">
        <f t="shared" si="2"/>
        <v>#DIV/0!</v>
      </c>
    </row>
    <row r="12" spans="1:24" x14ac:dyDescent="0.2">
      <c r="A12" s="2">
        <f>Zach!A12</f>
        <v>42540</v>
      </c>
      <c r="B12" t="str">
        <f>Zach!B12</f>
        <v>Litchfield</v>
      </c>
      <c r="C12" s="1">
        <v>4</v>
      </c>
      <c r="D12" s="1">
        <v>0</v>
      </c>
      <c r="F12" s="3">
        <f t="shared" si="3"/>
        <v>0</v>
      </c>
      <c r="T12" s="4" t="e">
        <f t="shared" si="2"/>
        <v>#DIV/0!</v>
      </c>
    </row>
    <row r="13" spans="1:24" x14ac:dyDescent="0.2">
      <c r="A13" s="2">
        <f>Zach!A13</f>
        <v>42544</v>
      </c>
      <c r="B13" t="str">
        <f>Zach!B13</f>
        <v>Litchfield</v>
      </c>
      <c r="F13" s="3" t="e">
        <f t="shared" si="3"/>
        <v>#DIV/0!</v>
      </c>
      <c r="T13" s="4" t="e">
        <f t="shared" si="2"/>
        <v>#DIV/0!</v>
      </c>
    </row>
    <row r="14" spans="1:24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4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4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C17" s="1">
        <v>3</v>
      </c>
      <c r="D17" s="1">
        <v>0</v>
      </c>
      <c r="F17" s="3">
        <f t="shared" si="3"/>
        <v>0</v>
      </c>
      <c r="H17" s="1">
        <v>1</v>
      </c>
      <c r="I17" s="1">
        <v>1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C18" s="1">
        <v>4</v>
      </c>
      <c r="D18" s="1">
        <v>3</v>
      </c>
      <c r="E18" s="1">
        <v>2</v>
      </c>
      <c r="F18" s="3">
        <f t="shared" si="3"/>
        <v>0.75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C19" s="1">
        <v>4</v>
      </c>
      <c r="D19" s="1">
        <v>2</v>
      </c>
      <c r="E19" s="1">
        <v>1</v>
      </c>
      <c r="F19" s="3">
        <f t="shared" si="3"/>
        <v>0.5</v>
      </c>
      <c r="I19" s="1">
        <v>1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33</v>
      </c>
      <c r="D34" s="1">
        <f>SUM(D6:D33)</f>
        <v>13</v>
      </c>
      <c r="E34" s="1">
        <f>SUM(E6:E33)</f>
        <v>8</v>
      </c>
      <c r="F34" s="3">
        <f t="shared" si="3"/>
        <v>0.39393939393939392</v>
      </c>
      <c r="G34" s="1">
        <f>SUM(G6:G33)</f>
        <v>3</v>
      </c>
      <c r="H34" s="1">
        <f t="shared" ref="H34:S34" si="4">SUM(H6:H33)</f>
        <v>8</v>
      </c>
      <c r="I34" s="1">
        <f t="shared" si="4"/>
        <v>2</v>
      </c>
      <c r="J34" s="1">
        <f t="shared" si="4"/>
        <v>1</v>
      </c>
      <c r="K34" s="1">
        <f t="shared" si="4"/>
        <v>0</v>
      </c>
      <c r="L34" s="1">
        <f t="shared" si="4"/>
        <v>0</v>
      </c>
      <c r="M34" s="1">
        <f t="shared" si="4"/>
        <v>2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9.140625" bestFit="1" customWidth="1"/>
    <col min="3" max="3" width="4" style="1" customWidth="1"/>
    <col min="4" max="4" width="3.140625" style="1" customWidth="1"/>
    <col min="5" max="5" width="3.28515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4.57031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2" x14ac:dyDescent="0.2">
      <c r="A1">
        <v>15</v>
      </c>
      <c r="B1" s="8" t="s">
        <v>53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9</v>
      </c>
      <c r="D3" s="1">
        <f t="shared" si="0"/>
        <v>6</v>
      </c>
      <c r="E3" s="1">
        <f t="shared" si="0"/>
        <v>2</v>
      </c>
      <c r="F3" s="3">
        <f t="shared" si="0"/>
        <v>0.66666666666666663</v>
      </c>
      <c r="G3" s="1">
        <f t="shared" ref="G3:V3" si="1">G34</f>
        <v>1</v>
      </c>
      <c r="H3" s="1">
        <f t="shared" si="1"/>
        <v>3</v>
      </c>
      <c r="I3" s="1">
        <f t="shared" si="1"/>
        <v>1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Zach!A6</f>
        <v>42164</v>
      </c>
      <c r="B6" t="str">
        <f>Zach!B6</f>
        <v>Hector</v>
      </c>
      <c r="C6" s="1">
        <v>0</v>
      </c>
      <c r="D6" s="1">
        <v>0</v>
      </c>
      <c r="E6" s="1">
        <v>1</v>
      </c>
      <c r="F6" s="3" t="e">
        <f>D6/C6</f>
        <v>#DIV/0!</v>
      </c>
      <c r="H6" s="1">
        <v>2</v>
      </c>
      <c r="T6" s="4" t="e">
        <f t="shared" ref="T6:T30" si="2">(S6*7)/Q6</f>
        <v>#DIV/0!</v>
      </c>
    </row>
    <row r="7" spans="1:22" x14ac:dyDescent="0.2">
      <c r="A7" s="2">
        <f>Zach!A7</f>
        <v>42534</v>
      </c>
      <c r="B7" t="str">
        <f>Zach!B7</f>
        <v>Fairfax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">
      <c r="A8" s="2">
        <f>Zach!A8</f>
        <v>42534</v>
      </c>
      <c r="B8" t="str">
        <f>Zach!B8</f>
        <v>Willmar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Zach!A9</f>
        <v>42537</v>
      </c>
      <c r="B9" t="str">
        <f>Zach!B9</f>
        <v>Tritown</v>
      </c>
      <c r="F9" s="3" t="e">
        <f t="shared" si="3"/>
        <v>#DIV/0!</v>
      </c>
      <c r="T9" s="4" t="e">
        <f t="shared" si="2"/>
        <v>#DIV/0!</v>
      </c>
    </row>
    <row r="10" spans="1:22" x14ac:dyDescent="0.2">
      <c r="A10" s="2">
        <f>Zach!A10</f>
        <v>42539</v>
      </c>
      <c r="B10" t="str">
        <f>Zach!B10</f>
        <v>Granite Falls</v>
      </c>
      <c r="F10" s="3" t="e">
        <f t="shared" si="3"/>
        <v>#DIV/0!</v>
      </c>
      <c r="T10" s="4" t="e">
        <f t="shared" si="2"/>
        <v>#DIV/0!</v>
      </c>
    </row>
    <row r="11" spans="1:22" x14ac:dyDescent="0.2">
      <c r="A11" s="2">
        <f>Zach!A11</f>
        <v>42539</v>
      </c>
      <c r="B11" t="str">
        <f>Zach!B11</f>
        <v>Wayzata</v>
      </c>
      <c r="F11" s="3" t="e">
        <f t="shared" si="3"/>
        <v>#DIV/0!</v>
      </c>
      <c r="T11" s="4" t="e">
        <f t="shared" si="2"/>
        <v>#DIV/0!</v>
      </c>
    </row>
    <row r="12" spans="1:22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2" x14ac:dyDescent="0.2">
      <c r="A13" s="2">
        <f>Zach!A13</f>
        <v>42544</v>
      </c>
      <c r="B13" t="str">
        <f>Zach!B13</f>
        <v>Litchfield</v>
      </c>
      <c r="C13" s="1">
        <v>3</v>
      </c>
      <c r="D13" s="1">
        <v>2</v>
      </c>
      <c r="E13" s="1">
        <v>1</v>
      </c>
      <c r="F13" s="3">
        <f t="shared" si="3"/>
        <v>0.66666666666666663</v>
      </c>
      <c r="M13" s="1">
        <v>1</v>
      </c>
      <c r="T13" s="4" t="e">
        <f t="shared" si="2"/>
        <v>#DIV/0!</v>
      </c>
    </row>
    <row r="14" spans="1:22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2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2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C18" s="1">
        <v>3</v>
      </c>
      <c r="D18" s="1">
        <v>3</v>
      </c>
      <c r="F18" s="3">
        <f t="shared" si="3"/>
        <v>1</v>
      </c>
      <c r="G18" s="1">
        <v>1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C19" s="1">
        <v>3</v>
      </c>
      <c r="D19" s="1">
        <v>1</v>
      </c>
      <c r="F19" s="3">
        <f t="shared" si="3"/>
        <v>0.33333333333333331</v>
      </c>
      <c r="H19" s="1">
        <v>1</v>
      </c>
      <c r="I19" s="1">
        <v>1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9</v>
      </c>
      <c r="D34" s="1">
        <f>SUM(D6:D33)</f>
        <v>6</v>
      </c>
      <c r="E34" s="1">
        <f>SUM(E6:E33)</f>
        <v>2</v>
      </c>
      <c r="F34" s="3">
        <f t="shared" si="3"/>
        <v>0.66666666666666663</v>
      </c>
      <c r="G34" s="1">
        <f>SUM(G6:G33)</f>
        <v>1</v>
      </c>
      <c r="H34" s="1">
        <f t="shared" ref="H34:S34" si="4">SUM(H6:H33)</f>
        <v>3</v>
      </c>
      <c r="I34" s="1">
        <f t="shared" si="4"/>
        <v>1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1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43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57031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8.28515625" style="1" bestFit="1" customWidth="1"/>
    <col min="18" max="18" width="3.5703125" style="1" bestFit="1" customWidth="1"/>
    <col min="19" max="19" width="3.7109375" style="1" customWidth="1"/>
    <col min="20" max="20" width="7.7109375" style="1" bestFit="1" customWidth="1"/>
    <col min="21" max="21" width="3.140625" style="1" bestFit="1" customWidth="1"/>
    <col min="22" max="22" width="4" style="1" customWidth="1"/>
  </cols>
  <sheetData>
    <row r="1" spans="1:24" x14ac:dyDescent="0.2">
      <c r="A1">
        <v>22</v>
      </c>
      <c r="B1" s="8" t="s">
        <v>31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43</v>
      </c>
      <c r="D3" s="1">
        <f t="shared" si="0"/>
        <v>9</v>
      </c>
      <c r="E3" s="1">
        <f t="shared" si="0"/>
        <v>5</v>
      </c>
      <c r="F3" s="3">
        <f t="shared" si="0"/>
        <v>0.20930232558139536</v>
      </c>
      <c r="G3" s="1">
        <f t="shared" ref="G3:V3" si="1">G34</f>
        <v>11</v>
      </c>
      <c r="H3" s="1">
        <f t="shared" si="1"/>
        <v>3</v>
      </c>
      <c r="I3" s="1">
        <f t="shared" si="1"/>
        <v>6</v>
      </c>
      <c r="J3" s="1">
        <f t="shared" si="1"/>
        <v>2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3</v>
      </c>
      <c r="O3" s="1">
        <f t="shared" si="1"/>
        <v>2</v>
      </c>
      <c r="P3" s="1">
        <f t="shared" si="1"/>
        <v>0</v>
      </c>
      <c r="Q3" s="4">
        <f t="shared" si="1"/>
        <v>31</v>
      </c>
      <c r="R3" s="1">
        <f t="shared" si="1"/>
        <v>14</v>
      </c>
      <c r="S3" s="1">
        <f t="shared" si="1"/>
        <v>10</v>
      </c>
      <c r="T3" s="4">
        <f t="shared" si="1"/>
        <v>2.2580645161290325</v>
      </c>
      <c r="U3" s="1">
        <f t="shared" si="1"/>
        <v>29</v>
      </c>
      <c r="V3" s="1">
        <f t="shared" si="1"/>
        <v>9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2">
        <f>Zach!A6</f>
        <v>42164</v>
      </c>
      <c r="B6" t="str">
        <f>Zach!B6</f>
        <v>Hector</v>
      </c>
      <c r="C6" s="1">
        <v>2</v>
      </c>
      <c r="D6" s="1">
        <v>0</v>
      </c>
      <c r="E6" s="1">
        <v>2</v>
      </c>
      <c r="F6" s="3">
        <f>D6/C6</f>
        <v>0</v>
      </c>
      <c r="G6" s="1">
        <v>2</v>
      </c>
      <c r="H6" s="1">
        <v>2</v>
      </c>
      <c r="Q6" s="1">
        <v>2</v>
      </c>
      <c r="R6" s="1">
        <v>0</v>
      </c>
      <c r="S6" s="1">
        <v>0</v>
      </c>
      <c r="T6" s="4">
        <f t="shared" ref="T6:T30" si="2">(S6*7)/Q6</f>
        <v>0</v>
      </c>
      <c r="U6" s="1">
        <v>1</v>
      </c>
      <c r="V6" s="1">
        <v>0</v>
      </c>
      <c r="W6" s="8" t="s">
        <v>58</v>
      </c>
    </row>
    <row r="7" spans="1:24" x14ac:dyDescent="0.2">
      <c r="A7" s="2">
        <f>Zach!A7</f>
        <v>42534</v>
      </c>
      <c r="B7" t="str">
        <f>Zach!B7</f>
        <v>Fairfax</v>
      </c>
      <c r="C7" s="1">
        <v>4</v>
      </c>
      <c r="D7" s="1">
        <v>1</v>
      </c>
      <c r="E7" s="1">
        <v>1</v>
      </c>
      <c r="F7" s="3">
        <f t="shared" ref="F7:F34" si="3">D7/C7</f>
        <v>0.25</v>
      </c>
      <c r="G7" s="1">
        <v>1</v>
      </c>
      <c r="I7" s="1">
        <v>2</v>
      </c>
      <c r="N7" s="1">
        <v>1</v>
      </c>
      <c r="Q7" s="1">
        <v>7</v>
      </c>
      <c r="R7" s="1">
        <v>0</v>
      </c>
      <c r="S7" s="1">
        <v>0</v>
      </c>
      <c r="T7" s="4">
        <f t="shared" si="2"/>
        <v>0</v>
      </c>
      <c r="U7" s="1">
        <v>4</v>
      </c>
      <c r="V7" s="1">
        <v>2</v>
      </c>
      <c r="W7" s="8" t="s">
        <v>59</v>
      </c>
      <c r="X7" s="8" t="s">
        <v>43</v>
      </c>
    </row>
    <row r="8" spans="1:24" x14ac:dyDescent="0.2">
      <c r="A8" s="2">
        <f>Zach!A8</f>
        <v>42534</v>
      </c>
      <c r="B8" t="str">
        <f>Zach!B8</f>
        <v>Willmar</v>
      </c>
      <c r="C8" s="1">
        <v>2</v>
      </c>
      <c r="D8" s="1">
        <v>0</v>
      </c>
      <c r="F8" s="3">
        <f t="shared" si="3"/>
        <v>0</v>
      </c>
      <c r="G8" s="1">
        <v>1</v>
      </c>
      <c r="T8" s="4" t="e">
        <f t="shared" si="2"/>
        <v>#DIV/0!</v>
      </c>
    </row>
    <row r="9" spans="1:24" x14ac:dyDescent="0.2">
      <c r="A9" s="2">
        <f>Zach!A9</f>
        <v>42537</v>
      </c>
      <c r="B9" t="str">
        <f>Zach!B9</f>
        <v>Tritown</v>
      </c>
      <c r="C9" s="1">
        <v>2</v>
      </c>
      <c r="D9" s="1">
        <v>0</v>
      </c>
      <c r="F9" s="3">
        <f t="shared" si="3"/>
        <v>0</v>
      </c>
      <c r="H9" s="1">
        <v>1</v>
      </c>
      <c r="I9" s="1">
        <v>1</v>
      </c>
      <c r="T9" s="4" t="e">
        <f t="shared" si="2"/>
        <v>#DIV/0!</v>
      </c>
      <c r="X9" s="8"/>
    </row>
    <row r="10" spans="1:24" x14ac:dyDescent="0.2">
      <c r="A10" s="2">
        <f>Zach!A10</f>
        <v>42539</v>
      </c>
      <c r="B10" t="str">
        <f>Zach!B10</f>
        <v>Granite Falls</v>
      </c>
      <c r="C10" s="1">
        <v>2</v>
      </c>
      <c r="D10" s="1">
        <v>1</v>
      </c>
      <c r="E10" s="1">
        <v>1</v>
      </c>
      <c r="F10" s="3">
        <f t="shared" si="3"/>
        <v>0.5</v>
      </c>
      <c r="G10" s="1">
        <v>1</v>
      </c>
      <c r="N10" s="1">
        <v>1</v>
      </c>
      <c r="Q10" s="1">
        <v>3</v>
      </c>
      <c r="R10" s="1">
        <v>0</v>
      </c>
      <c r="S10" s="1">
        <v>0</v>
      </c>
      <c r="T10" s="4">
        <f t="shared" si="2"/>
        <v>0</v>
      </c>
      <c r="U10" s="1">
        <v>0</v>
      </c>
      <c r="V10" s="1">
        <v>0</v>
      </c>
      <c r="W10" s="8" t="s">
        <v>57</v>
      </c>
    </row>
    <row r="11" spans="1:24" x14ac:dyDescent="0.2">
      <c r="A11" s="2">
        <f>Zach!A11</f>
        <v>42539</v>
      </c>
      <c r="B11" t="str">
        <f>Zach!B11</f>
        <v>Wayzata</v>
      </c>
      <c r="C11" s="1">
        <v>4</v>
      </c>
      <c r="D11" s="1">
        <v>0</v>
      </c>
      <c r="F11" s="3">
        <f t="shared" si="3"/>
        <v>0</v>
      </c>
      <c r="Q11" s="1">
        <v>3</v>
      </c>
      <c r="R11" s="1">
        <v>4</v>
      </c>
      <c r="S11" s="1">
        <v>3</v>
      </c>
      <c r="T11" s="4">
        <f t="shared" si="2"/>
        <v>7</v>
      </c>
      <c r="U11" s="1">
        <v>7</v>
      </c>
      <c r="V11" s="1">
        <v>2</v>
      </c>
      <c r="W11" s="8" t="s">
        <v>64</v>
      </c>
    </row>
    <row r="12" spans="1:24" x14ac:dyDescent="0.2">
      <c r="A12" s="2">
        <f>Zach!A12</f>
        <v>42540</v>
      </c>
      <c r="B12" t="str">
        <f>Zach!B12</f>
        <v>Litchfield</v>
      </c>
      <c r="C12" s="1">
        <v>4</v>
      </c>
      <c r="D12" s="1">
        <v>0</v>
      </c>
      <c r="F12" s="3">
        <f t="shared" si="3"/>
        <v>0</v>
      </c>
      <c r="T12" s="4" t="e">
        <f t="shared" si="2"/>
        <v>#DIV/0!</v>
      </c>
    </row>
    <row r="13" spans="1:24" x14ac:dyDescent="0.2">
      <c r="A13" s="2">
        <f>Zach!A13</f>
        <v>42544</v>
      </c>
      <c r="B13" t="str">
        <f>Zach!B13</f>
        <v>Litchfield</v>
      </c>
      <c r="C13" s="1">
        <v>3</v>
      </c>
      <c r="D13" s="1">
        <v>1</v>
      </c>
      <c r="F13" s="3">
        <f t="shared" si="3"/>
        <v>0.33333333333333331</v>
      </c>
      <c r="G13" s="1">
        <v>1</v>
      </c>
      <c r="I13" s="1">
        <v>2</v>
      </c>
      <c r="J13" s="1">
        <v>1</v>
      </c>
      <c r="T13" s="4" t="e">
        <f t="shared" si="2"/>
        <v>#DIV/0!</v>
      </c>
    </row>
    <row r="14" spans="1:24" x14ac:dyDescent="0.2">
      <c r="A14" s="2">
        <f>Zach!A14</f>
        <v>42546</v>
      </c>
      <c r="B14" t="str">
        <f>Zach!B14</f>
        <v>Fairmont</v>
      </c>
      <c r="C14" s="1">
        <v>3</v>
      </c>
      <c r="D14" s="1">
        <v>0</v>
      </c>
      <c r="F14" s="3">
        <f t="shared" si="3"/>
        <v>0</v>
      </c>
      <c r="I14" s="1">
        <v>1</v>
      </c>
      <c r="O14" s="1">
        <v>1</v>
      </c>
      <c r="Q14" s="1">
        <v>7</v>
      </c>
      <c r="R14" s="1">
        <v>4</v>
      </c>
      <c r="S14" s="1">
        <v>1</v>
      </c>
      <c r="T14" s="4">
        <f t="shared" si="2"/>
        <v>1</v>
      </c>
      <c r="U14" s="1">
        <v>6</v>
      </c>
      <c r="V14" s="1">
        <v>1</v>
      </c>
      <c r="W14" t="s">
        <v>60</v>
      </c>
      <c r="X14" t="s">
        <v>43</v>
      </c>
    </row>
    <row r="15" spans="1:24" x14ac:dyDescent="0.2">
      <c r="A15" s="2">
        <f>Zach!A15</f>
        <v>42546</v>
      </c>
      <c r="B15" t="str">
        <f>Zach!B15</f>
        <v>LeSeuer-Hend.</v>
      </c>
      <c r="C15" s="1">
        <v>5</v>
      </c>
      <c r="D15" s="1">
        <v>3</v>
      </c>
      <c r="F15" s="3">
        <f t="shared" si="3"/>
        <v>0.6</v>
      </c>
      <c r="G15" s="1">
        <v>2</v>
      </c>
      <c r="J15" s="1">
        <v>1</v>
      </c>
      <c r="T15" s="4" t="e">
        <f t="shared" si="2"/>
        <v>#DIV/0!</v>
      </c>
    </row>
    <row r="16" spans="1:24" x14ac:dyDescent="0.2">
      <c r="A16" s="2">
        <f>Zach!A16</f>
        <v>42546</v>
      </c>
      <c r="B16" t="str">
        <f>Zach!B16</f>
        <v>St Charles</v>
      </c>
      <c r="C16" s="1">
        <v>2</v>
      </c>
      <c r="D16" s="1">
        <v>0</v>
      </c>
      <c r="F16" s="3">
        <f t="shared" si="3"/>
        <v>0</v>
      </c>
      <c r="G16" s="1">
        <v>1</v>
      </c>
      <c r="O16" s="1">
        <v>1</v>
      </c>
      <c r="Q16" s="1">
        <v>3</v>
      </c>
      <c r="R16" s="1">
        <v>5</v>
      </c>
      <c r="S16" s="1">
        <v>5</v>
      </c>
      <c r="T16" s="4">
        <f t="shared" si="2"/>
        <v>11.666666666666666</v>
      </c>
      <c r="U16" s="1">
        <v>5</v>
      </c>
      <c r="V16" s="1">
        <v>1</v>
      </c>
      <c r="W16" t="s">
        <v>63</v>
      </c>
    </row>
    <row r="17" spans="1:24" x14ac:dyDescent="0.2">
      <c r="A17" s="2">
        <f>Zach!A17</f>
        <v>42548</v>
      </c>
      <c r="B17" t="str">
        <f>Zach!B17</f>
        <v>Hutchinson</v>
      </c>
      <c r="C17" s="1">
        <v>3</v>
      </c>
      <c r="D17" s="1">
        <v>1</v>
      </c>
      <c r="E17" s="1">
        <v>1</v>
      </c>
      <c r="F17" s="3">
        <f t="shared" si="3"/>
        <v>0.33333333333333331</v>
      </c>
      <c r="G17" s="1">
        <v>1</v>
      </c>
      <c r="T17" s="4" t="e">
        <f t="shared" si="2"/>
        <v>#DIV/0!</v>
      </c>
      <c r="X17" s="8"/>
    </row>
    <row r="18" spans="1:24" x14ac:dyDescent="0.2">
      <c r="A18" s="2">
        <v>38906</v>
      </c>
      <c r="B18" t="str">
        <f>Zach!B18</f>
        <v>Eden V-Watkins</v>
      </c>
      <c r="C18" s="1">
        <v>4</v>
      </c>
      <c r="D18" s="1">
        <v>0</v>
      </c>
      <c r="F18" s="3">
        <f t="shared" si="3"/>
        <v>0</v>
      </c>
      <c r="T18" s="4" t="e">
        <f t="shared" si="2"/>
        <v>#DIV/0!</v>
      </c>
    </row>
    <row r="19" spans="1:24" x14ac:dyDescent="0.2">
      <c r="A19" s="2">
        <f>Zach!A19</f>
        <v>42558</v>
      </c>
      <c r="B19" t="str">
        <f>Zach!B19</f>
        <v>New London-Spicer</v>
      </c>
      <c r="C19" s="1">
        <v>3</v>
      </c>
      <c r="D19" s="1">
        <v>2</v>
      </c>
      <c r="F19" s="3">
        <f t="shared" si="3"/>
        <v>0.66666666666666663</v>
      </c>
      <c r="G19" s="1">
        <v>1</v>
      </c>
      <c r="N19" s="1">
        <v>1</v>
      </c>
      <c r="Q19" s="1">
        <v>6</v>
      </c>
      <c r="R19" s="1">
        <v>1</v>
      </c>
      <c r="S19" s="1">
        <v>1</v>
      </c>
      <c r="T19" s="4">
        <f t="shared" si="2"/>
        <v>1.1666666666666667</v>
      </c>
      <c r="U19" s="1">
        <v>6</v>
      </c>
      <c r="V19" s="1">
        <v>3</v>
      </c>
      <c r="W19" t="s">
        <v>62</v>
      </c>
    </row>
    <row r="20" spans="1:24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4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4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4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4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4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4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4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4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">
      <c r="A32" s="2">
        <f>Zach!A32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43</v>
      </c>
      <c r="D34" s="1">
        <f>SUM(D6:D33)</f>
        <v>9</v>
      </c>
      <c r="E34" s="1">
        <f>SUM(E6:E33)</f>
        <v>5</v>
      </c>
      <c r="F34" s="3">
        <f t="shared" si="3"/>
        <v>0.20930232558139536</v>
      </c>
      <c r="G34" s="1">
        <f>SUM(G6:G33)</f>
        <v>11</v>
      </c>
      <c r="H34" s="1">
        <f t="shared" ref="H34:S34" si="4">SUM(H6:H33)</f>
        <v>3</v>
      </c>
      <c r="I34" s="1">
        <f t="shared" si="4"/>
        <v>6</v>
      </c>
      <c r="J34" s="1">
        <f t="shared" si="4"/>
        <v>2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3</v>
      </c>
      <c r="O34" s="1">
        <f t="shared" si="4"/>
        <v>2</v>
      </c>
      <c r="P34" s="1">
        <f t="shared" si="4"/>
        <v>0</v>
      </c>
      <c r="Q34" s="4">
        <f t="shared" si="4"/>
        <v>31</v>
      </c>
      <c r="R34" s="1">
        <f t="shared" si="4"/>
        <v>14</v>
      </c>
      <c r="S34" s="1">
        <f t="shared" si="4"/>
        <v>10</v>
      </c>
      <c r="T34" s="4">
        <f>(S34*7)/Q34</f>
        <v>2.2580645161290325</v>
      </c>
      <c r="U34" s="1">
        <f>SUM(U6:U33)</f>
        <v>29</v>
      </c>
      <c r="V34" s="1">
        <f>SUM(V6:V33)</f>
        <v>9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B20" sqref="B20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3.5703125" style="1" bestFit="1" customWidth="1"/>
    <col min="5" max="5" width="2.57031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4" x14ac:dyDescent="0.2">
      <c r="A1">
        <v>2</v>
      </c>
      <c r="B1" s="8" t="s">
        <v>26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25</v>
      </c>
      <c r="D3" s="1">
        <f t="shared" si="0"/>
        <v>15</v>
      </c>
      <c r="E3" s="1">
        <f t="shared" si="0"/>
        <v>8</v>
      </c>
      <c r="F3" s="3">
        <f t="shared" si="0"/>
        <v>0.6</v>
      </c>
      <c r="G3" s="1">
        <f t="shared" ref="G3:V3" si="1">G34</f>
        <v>4</v>
      </c>
      <c r="H3" s="1">
        <f t="shared" si="1"/>
        <v>1</v>
      </c>
      <c r="I3" s="1">
        <f t="shared" si="1"/>
        <v>1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2</v>
      </c>
      <c r="O3" s="1">
        <f t="shared" si="1"/>
        <v>0</v>
      </c>
      <c r="P3" s="1">
        <f t="shared" si="1"/>
        <v>1</v>
      </c>
      <c r="Q3" s="1">
        <f t="shared" si="1"/>
        <v>15</v>
      </c>
      <c r="R3" s="1">
        <f t="shared" si="1"/>
        <v>5</v>
      </c>
      <c r="S3" s="1">
        <f t="shared" si="1"/>
        <v>5</v>
      </c>
      <c r="T3" s="4">
        <f t="shared" si="1"/>
        <v>2.3333333333333335</v>
      </c>
      <c r="U3" s="1">
        <f t="shared" si="1"/>
        <v>15</v>
      </c>
      <c r="V3" s="1">
        <f t="shared" si="1"/>
        <v>1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2">
        <f>Zach!A6</f>
        <v>42164</v>
      </c>
      <c r="B6" t="str">
        <f>Zach!B6</f>
        <v>Hector</v>
      </c>
      <c r="C6" s="1">
        <v>2</v>
      </c>
      <c r="D6" s="1">
        <v>1</v>
      </c>
      <c r="E6" s="1">
        <v>1</v>
      </c>
      <c r="F6" s="3">
        <f>D6/C6</f>
        <v>0.5</v>
      </c>
      <c r="T6" s="4" t="e">
        <f t="shared" ref="T6:T30" si="2">(S6*7)/Q6</f>
        <v>#DIV/0!</v>
      </c>
    </row>
    <row r="7" spans="1:24" x14ac:dyDescent="0.2">
      <c r="A7" s="2">
        <f>Zach!A7</f>
        <v>42534</v>
      </c>
      <c r="B7" t="str">
        <f>Zach!B7</f>
        <v>Fairfax</v>
      </c>
      <c r="C7" s="1">
        <v>3</v>
      </c>
      <c r="D7" s="1">
        <v>1</v>
      </c>
      <c r="F7" s="3">
        <f t="shared" ref="F7:F34" si="3">D7/C7</f>
        <v>0.33333333333333331</v>
      </c>
      <c r="G7" s="1">
        <v>3</v>
      </c>
      <c r="T7" s="4" t="e">
        <f t="shared" si="2"/>
        <v>#DIV/0!</v>
      </c>
    </row>
    <row r="8" spans="1:24" x14ac:dyDescent="0.2">
      <c r="A8" s="2">
        <f>Zach!A8</f>
        <v>42534</v>
      </c>
      <c r="B8" t="str">
        <f>Zach!B8</f>
        <v>Willmar</v>
      </c>
      <c r="C8" s="1">
        <v>2</v>
      </c>
      <c r="D8" s="1">
        <v>1</v>
      </c>
      <c r="F8" s="3">
        <f t="shared" si="3"/>
        <v>0.5</v>
      </c>
      <c r="G8" s="1">
        <v>1</v>
      </c>
      <c r="H8" s="1">
        <v>1</v>
      </c>
      <c r="T8" s="4" t="e">
        <f t="shared" si="2"/>
        <v>#DIV/0!</v>
      </c>
      <c r="X8" s="8"/>
    </row>
    <row r="9" spans="1:24" x14ac:dyDescent="0.2">
      <c r="A9" s="2">
        <f>Zach!A9</f>
        <v>42537</v>
      </c>
      <c r="B9" t="str">
        <f>Zach!B9</f>
        <v>Tritown</v>
      </c>
      <c r="C9" s="1">
        <v>3</v>
      </c>
      <c r="D9" s="1">
        <v>1</v>
      </c>
      <c r="F9" s="3">
        <f t="shared" si="3"/>
        <v>0.33333333333333331</v>
      </c>
      <c r="I9" s="1">
        <v>1</v>
      </c>
      <c r="T9" s="4" t="e">
        <f t="shared" si="2"/>
        <v>#DIV/0!</v>
      </c>
    </row>
    <row r="10" spans="1:24" x14ac:dyDescent="0.2">
      <c r="A10" s="2">
        <f>Zach!A10</f>
        <v>42539</v>
      </c>
      <c r="B10" t="str">
        <f>Zach!B10</f>
        <v>Granite Falls</v>
      </c>
      <c r="F10" s="3" t="e">
        <f t="shared" si="3"/>
        <v>#DIV/0!</v>
      </c>
      <c r="T10" s="4" t="e">
        <f t="shared" si="2"/>
        <v>#DIV/0!</v>
      </c>
    </row>
    <row r="11" spans="1:24" x14ac:dyDescent="0.2">
      <c r="A11" s="2">
        <f>Zach!A11</f>
        <v>42539</v>
      </c>
      <c r="B11" t="str">
        <f>Zach!B11</f>
        <v>Wayzata</v>
      </c>
      <c r="F11" s="3" t="e">
        <f t="shared" si="3"/>
        <v>#DIV/0!</v>
      </c>
      <c r="T11" s="4" t="e">
        <f t="shared" si="2"/>
        <v>#DIV/0!</v>
      </c>
    </row>
    <row r="12" spans="1:24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4" x14ac:dyDescent="0.2">
      <c r="A13" s="2">
        <f>Zach!A13</f>
        <v>42544</v>
      </c>
      <c r="B13" t="str">
        <f>Zach!B13</f>
        <v>Litchfield</v>
      </c>
      <c r="C13" s="1">
        <v>4</v>
      </c>
      <c r="D13" s="1">
        <v>2</v>
      </c>
      <c r="E13" s="1">
        <v>2</v>
      </c>
      <c r="F13" s="3">
        <f t="shared" si="3"/>
        <v>0.5</v>
      </c>
      <c r="N13" s="1">
        <v>1</v>
      </c>
      <c r="Q13" s="1">
        <v>7</v>
      </c>
      <c r="R13" s="1">
        <v>2</v>
      </c>
      <c r="S13" s="1">
        <v>2</v>
      </c>
      <c r="T13" s="4">
        <f t="shared" si="2"/>
        <v>2</v>
      </c>
      <c r="U13" s="1">
        <v>9</v>
      </c>
      <c r="V13" s="1">
        <v>1</v>
      </c>
      <c r="W13" t="s">
        <v>65</v>
      </c>
      <c r="X13" t="s">
        <v>43</v>
      </c>
    </row>
    <row r="14" spans="1:24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4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4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4" x14ac:dyDescent="0.2">
      <c r="A17" s="2">
        <f>Zach!A17</f>
        <v>42548</v>
      </c>
      <c r="B17" t="str">
        <f>Zach!B17</f>
        <v>Hutchinson</v>
      </c>
      <c r="C17" s="1">
        <v>4</v>
      </c>
      <c r="D17" s="1">
        <v>4</v>
      </c>
      <c r="E17" s="1">
        <v>1</v>
      </c>
      <c r="F17" s="3">
        <f t="shared" si="3"/>
        <v>1</v>
      </c>
      <c r="M17" s="1">
        <v>1</v>
      </c>
      <c r="N17" s="1">
        <v>1</v>
      </c>
      <c r="Q17" s="1">
        <v>7</v>
      </c>
      <c r="R17" s="1">
        <v>3</v>
      </c>
      <c r="S17" s="1">
        <v>3</v>
      </c>
      <c r="T17" s="4">
        <f t="shared" si="2"/>
        <v>3</v>
      </c>
      <c r="U17" s="1">
        <v>6</v>
      </c>
      <c r="V17" s="1">
        <v>0</v>
      </c>
      <c r="W17" s="8" t="s">
        <v>59</v>
      </c>
      <c r="X17" s="8" t="s">
        <v>43</v>
      </c>
    </row>
    <row r="18" spans="1:24" x14ac:dyDescent="0.2">
      <c r="A18" s="2">
        <f>Zach!A18</f>
        <v>42551</v>
      </c>
      <c r="B18" t="str">
        <f>Zach!B18</f>
        <v>Eden V-Watkins</v>
      </c>
      <c r="C18" s="1">
        <v>3</v>
      </c>
      <c r="D18" s="1">
        <v>2</v>
      </c>
      <c r="E18" s="1">
        <v>2</v>
      </c>
      <c r="F18" s="3">
        <f t="shared" si="3"/>
        <v>0.66666666666666663</v>
      </c>
      <c r="T18" s="4" t="e">
        <f t="shared" si="2"/>
        <v>#DIV/0!</v>
      </c>
    </row>
    <row r="19" spans="1:24" x14ac:dyDescent="0.2">
      <c r="A19" s="2">
        <f>Zach!A19</f>
        <v>42558</v>
      </c>
      <c r="B19" t="str">
        <f>Zach!B19</f>
        <v>New London-Spicer</v>
      </c>
      <c r="C19" s="1">
        <v>4</v>
      </c>
      <c r="D19" s="1">
        <v>3</v>
      </c>
      <c r="E19" s="1">
        <v>2</v>
      </c>
      <c r="F19" s="3">
        <f t="shared" si="3"/>
        <v>0.75</v>
      </c>
      <c r="J19" s="1">
        <v>1</v>
      </c>
      <c r="P19" s="1">
        <v>1</v>
      </c>
      <c r="Q19" s="1">
        <v>1</v>
      </c>
      <c r="R19" s="1">
        <v>0</v>
      </c>
      <c r="S19" s="1">
        <v>0</v>
      </c>
      <c r="T19" s="4">
        <f t="shared" si="2"/>
        <v>0</v>
      </c>
      <c r="U19" s="1">
        <v>0</v>
      </c>
      <c r="V19" s="1">
        <v>0</v>
      </c>
      <c r="W19" t="s">
        <v>63</v>
      </c>
    </row>
    <row r="20" spans="1:24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4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4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4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4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4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4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4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4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">
      <c r="A31" s="2"/>
      <c r="F31" s="3" t="e">
        <f t="shared" si="3"/>
        <v>#DIV/0!</v>
      </c>
      <c r="T31" s="4" t="e">
        <f>(S31*7)/Q31</f>
        <v>#DIV/0!</v>
      </c>
    </row>
    <row r="32" spans="1:24" x14ac:dyDescent="0.2">
      <c r="A32" s="2"/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25</v>
      </c>
      <c r="D34" s="1">
        <f>SUM(D6:D33)</f>
        <v>15</v>
      </c>
      <c r="E34" s="1">
        <f>SUM(E6:E33)</f>
        <v>8</v>
      </c>
      <c r="F34" s="3">
        <f t="shared" si="3"/>
        <v>0.6</v>
      </c>
      <c r="G34" s="1">
        <f>SUM(G6:G33)</f>
        <v>4</v>
      </c>
      <c r="H34" s="1">
        <f t="shared" ref="H34:S34" si="4">SUM(H6:H33)</f>
        <v>1</v>
      </c>
      <c r="I34" s="1">
        <f t="shared" si="4"/>
        <v>1</v>
      </c>
      <c r="J34" s="1">
        <f t="shared" si="4"/>
        <v>1</v>
      </c>
      <c r="K34" s="1">
        <f t="shared" si="4"/>
        <v>0</v>
      </c>
      <c r="L34" s="1">
        <f t="shared" si="4"/>
        <v>0</v>
      </c>
      <c r="M34" s="1">
        <f t="shared" si="4"/>
        <v>1</v>
      </c>
      <c r="N34" s="1">
        <f t="shared" si="4"/>
        <v>2</v>
      </c>
      <c r="O34" s="1">
        <f t="shared" si="4"/>
        <v>0</v>
      </c>
      <c r="P34" s="1">
        <f t="shared" si="4"/>
        <v>1</v>
      </c>
      <c r="Q34" s="1">
        <f t="shared" si="4"/>
        <v>15</v>
      </c>
      <c r="R34" s="1">
        <f t="shared" si="4"/>
        <v>5</v>
      </c>
      <c r="S34" s="1">
        <f t="shared" si="4"/>
        <v>5</v>
      </c>
      <c r="T34" s="4">
        <f>(S34*7)/Q34</f>
        <v>2.3333333333333335</v>
      </c>
      <c r="U34" s="1">
        <f>SUM(U6:U33)</f>
        <v>15</v>
      </c>
      <c r="V34" s="1">
        <f>SUM(V6:V33)</f>
        <v>1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8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bestFit="1" customWidth="1"/>
    <col min="18" max="18" width="3.140625" style="1" customWidth="1"/>
    <col min="19" max="19" width="3.7109375" style="1" customWidth="1"/>
    <col min="20" max="20" width="7.140625" style="1" customWidth="1"/>
    <col min="21" max="21" width="3.140625" style="1" customWidth="1"/>
    <col min="22" max="22" width="4" style="1" customWidth="1"/>
  </cols>
  <sheetData>
    <row r="1" spans="1:24" x14ac:dyDescent="0.2">
      <c r="A1">
        <v>6</v>
      </c>
      <c r="B1" s="8" t="s">
        <v>54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F3" si="0">C34</f>
        <v>27</v>
      </c>
      <c r="D3" s="1">
        <f t="shared" si="0"/>
        <v>6</v>
      </c>
      <c r="E3" s="1">
        <f t="shared" si="0"/>
        <v>4</v>
      </c>
      <c r="F3" s="3">
        <f t="shared" si="0"/>
        <v>0.22222222222222221</v>
      </c>
      <c r="G3" s="1">
        <f t="shared" ref="G3:V3" si="1">G34</f>
        <v>6</v>
      </c>
      <c r="H3" s="1">
        <f t="shared" si="1"/>
        <v>9</v>
      </c>
      <c r="I3" s="1">
        <f t="shared" si="1"/>
        <v>8</v>
      </c>
      <c r="J3" s="1">
        <f t="shared" si="1"/>
        <v>1</v>
      </c>
      <c r="K3" s="1">
        <f t="shared" si="1"/>
        <v>1</v>
      </c>
      <c r="L3" s="1">
        <f t="shared" si="1"/>
        <v>0</v>
      </c>
      <c r="M3" s="1">
        <f t="shared" si="1"/>
        <v>1</v>
      </c>
      <c r="N3" s="1">
        <f t="shared" si="1"/>
        <v>0</v>
      </c>
      <c r="O3" s="1">
        <f t="shared" si="1"/>
        <v>1</v>
      </c>
      <c r="P3" s="1">
        <f t="shared" si="1"/>
        <v>0</v>
      </c>
      <c r="Q3" s="4">
        <f t="shared" si="1"/>
        <v>6.3330000000000002</v>
      </c>
      <c r="R3" s="1">
        <f t="shared" si="1"/>
        <v>9</v>
      </c>
      <c r="S3" s="1">
        <f t="shared" si="1"/>
        <v>5</v>
      </c>
      <c r="T3" s="4">
        <f t="shared" si="1"/>
        <v>5.5266066635086055</v>
      </c>
      <c r="U3" s="1">
        <f t="shared" si="1"/>
        <v>10</v>
      </c>
      <c r="V3" s="1">
        <f t="shared" si="1"/>
        <v>6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7">
        <f>Zach!A6</f>
        <v>42164</v>
      </c>
      <c r="B6" s="6" t="str">
        <f>Zach!B6</f>
        <v>Hector</v>
      </c>
      <c r="C6" s="1">
        <v>2</v>
      </c>
      <c r="D6" s="1">
        <v>1</v>
      </c>
      <c r="E6" s="1">
        <v>2</v>
      </c>
      <c r="F6" s="3">
        <f>D6/C6</f>
        <v>0.5</v>
      </c>
      <c r="H6" s="1">
        <v>1</v>
      </c>
      <c r="K6" s="1">
        <v>1</v>
      </c>
      <c r="T6" s="4" t="e">
        <f t="shared" ref="T6:T30" si="2">(S6*7)/Q6</f>
        <v>#DIV/0!</v>
      </c>
    </row>
    <row r="7" spans="1:24" x14ac:dyDescent="0.2">
      <c r="A7" s="7">
        <f>Zach!A7</f>
        <v>42534</v>
      </c>
      <c r="B7" s="6" t="str">
        <f>Zach!B7</f>
        <v>Fairfax</v>
      </c>
      <c r="C7" s="1">
        <v>3</v>
      </c>
      <c r="D7" s="1">
        <v>1</v>
      </c>
      <c r="F7" s="3">
        <f t="shared" ref="F7:F34" si="3">D7/C7</f>
        <v>0.33333333333333331</v>
      </c>
      <c r="G7" s="1">
        <v>2</v>
      </c>
      <c r="H7" s="1">
        <v>1</v>
      </c>
      <c r="I7" s="1">
        <v>1</v>
      </c>
      <c r="T7" s="4" t="e">
        <f t="shared" si="2"/>
        <v>#DIV/0!</v>
      </c>
    </row>
    <row r="8" spans="1:24" x14ac:dyDescent="0.2">
      <c r="A8" s="7">
        <f>Zach!A8</f>
        <v>42534</v>
      </c>
      <c r="B8" s="6" t="str">
        <f>Zach!B8</f>
        <v>Willmar</v>
      </c>
      <c r="C8" s="1">
        <v>3</v>
      </c>
      <c r="D8" s="1">
        <v>2</v>
      </c>
      <c r="F8" s="3">
        <f t="shared" si="3"/>
        <v>0.66666666666666663</v>
      </c>
      <c r="G8" s="1">
        <v>2</v>
      </c>
      <c r="J8" s="1">
        <v>1</v>
      </c>
      <c r="Q8" s="1">
        <v>3.3330000000000002</v>
      </c>
      <c r="R8" s="1">
        <v>4</v>
      </c>
      <c r="S8" s="1">
        <v>2</v>
      </c>
      <c r="T8" s="4">
        <f t="shared" si="2"/>
        <v>4.2004200420042004</v>
      </c>
      <c r="U8" s="1">
        <v>7</v>
      </c>
      <c r="V8" s="1">
        <v>3</v>
      </c>
    </row>
    <row r="9" spans="1:24" x14ac:dyDescent="0.2">
      <c r="A9" s="7">
        <f>Zach!A9</f>
        <v>42537</v>
      </c>
      <c r="B9" s="6" t="str">
        <f>Zach!B9</f>
        <v>Tritown</v>
      </c>
      <c r="C9" s="1">
        <v>3</v>
      </c>
      <c r="D9" s="1">
        <v>0</v>
      </c>
      <c r="F9" s="3">
        <f t="shared" si="3"/>
        <v>0</v>
      </c>
      <c r="I9" s="1">
        <v>2</v>
      </c>
      <c r="T9" s="4" t="e">
        <f t="shared" si="2"/>
        <v>#DIV/0!</v>
      </c>
    </row>
    <row r="10" spans="1:24" x14ac:dyDescent="0.2">
      <c r="A10" s="7">
        <f>Zach!A10</f>
        <v>42539</v>
      </c>
      <c r="B10" s="6" t="str">
        <f>Zach!B10</f>
        <v>Granite Falls</v>
      </c>
      <c r="C10" s="1">
        <v>0</v>
      </c>
      <c r="D10" s="1">
        <v>0</v>
      </c>
      <c r="E10" s="1">
        <v>1</v>
      </c>
      <c r="F10" s="3" t="e">
        <f t="shared" si="3"/>
        <v>#DIV/0!</v>
      </c>
      <c r="H10" s="1">
        <v>2</v>
      </c>
      <c r="M10" s="1">
        <v>1</v>
      </c>
      <c r="T10" s="4" t="e">
        <f t="shared" si="2"/>
        <v>#DIV/0!</v>
      </c>
    </row>
    <row r="11" spans="1:24" x14ac:dyDescent="0.2">
      <c r="A11" s="7">
        <f>Zach!A11</f>
        <v>42539</v>
      </c>
      <c r="B11" s="6" t="str">
        <f>Zach!B11</f>
        <v>Wayzata</v>
      </c>
      <c r="C11" s="1">
        <v>2</v>
      </c>
      <c r="D11" s="1">
        <v>0</v>
      </c>
      <c r="F11" s="3">
        <f t="shared" si="3"/>
        <v>0</v>
      </c>
      <c r="G11" s="1">
        <v>1</v>
      </c>
      <c r="H11" s="1">
        <v>2</v>
      </c>
      <c r="I11" s="1">
        <v>1</v>
      </c>
      <c r="O11" s="1">
        <v>1</v>
      </c>
      <c r="Q11" s="1">
        <v>3</v>
      </c>
      <c r="R11" s="1">
        <v>5</v>
      </c>
      <c r="S11" s="1">
        <v>3</v>
      </c>
      <c r="T11" s="4">
        <f t="shared" si="2"/>
        <v>7</v>
      </c>
      <c r="U11" s="1">
        <v>3</v>
      </c>
      <c r="V11" s="1">
        <v>3</v>
      </c>
      <c r="W11" s="8" t="s">
        <v>63</v>
      </c>
    </row>
    <row r="12" spans="1:24" x14ac:dyDescent="0.2">
      <c r="A12" s="7">
        <f>Zach!A12</f>
        <v>42540</v>
      </c>
      <c r="B12" s="6" t="str">
        <f>Zach!B12</f>
        <v>Litchfield</v>
      </c>
      <c r="C12" s="1">
        <v>3</v>
      </c>
      <c r="D12" s="1">
        <v>1</v>
      </c>
      <c r="E12" s="1">
        <v>1</v>
      </c>
      <c r="F12" s="3">
        <f t="shared" si="3"/>
        <v>0.33333333333333331</v>
      </c>
      <c r="H12" s="1">
        <v>1</v>
      </c>
      <c r="I12" s="1">
        <v>1</v>
      </c>
      <c r="T12" s="4" t="e">
        <f t="shared" si="2"/>
        <v>#DIV/0!</v>
      </c>
    </row>
    <row r="13" spans="1:24" x14ac:dyDescent="0.2">
      <c r="A13" s="7">
        <f>Zach!A13</f>
        <v>42544</v>
      </c>
      <c r="B13" s="6" t="str">
        <f>Zach!B13</f>
        <v>Litchfield</v>
      </c>
      <c r="C13" s="1">
        <v>3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  <c r="X13" s="8"/>
    </row>
    <row r="14" spans="1:24" x14ac:dyDescent="0.2">
      <c r="A14" s="7">
        <f>Zach!A14</f>
        <v>42546</v>
      </c>
      <c r="B14" s="6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4" x14ac:dyDescent="0.2">
      <c r="A15" s="7">
        <f>Zach!A15</f>
        <v>42546</v>
      </c>
      <c r="B15" s="6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4" x14ac:dyDescent="0.2">
      <c r="A16" s="7">
        <f>Zach!A16</f>
        <v>42546</v>
      </c>
      <c r="B16" s="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4" x14ac:dyDescent="0.2">
      <c r="A17" s="7">
        <f>Zach!A17</f>
        <v>42548</v>
      </c>
      <c r="B17" s="6" t="str">
        <f>Zach!B17</f>
        <v>Hutchinson</v>
      </c>
      <c r="C17" s="1">
        <v>3</v>
      </c>
      <c r="D17" s="1">
        <v>0</v>
      </c>
      <c r="F17" s="3">
        <f t="shared" si="3"/>
        <v>0</v>
      </c>
      <c r="I17" s="1">
        <v>1</v>
      </c>
      <c r="T17" s="4" t="e">
        <f t="shared" si="2"/>
        <v>#DIV/0!</v>
      </c>
    </row>
    <row r="18" spans="1:24" x14ac:dyDescent="0.2">
      <c r="A18" s="7">
        <f>Zach!A18</f>
        <v>42551</v>
      </c>
      <c r="B18" s="6" t="str">
        <f>Zach!B18</f>
        <v>Eden V-Watkins</v>
      </c>
      <c r="C18" s="1">
        <v>3</v>
      </c>
      <c r="D18" s="1">
        <v>1</v>
      </c>
      <c r="F18" s="3">
        <f t="shared" si="3"/>
        <v>0.33333333333333331</v>
      </c>
      <c r="H18" s="1">
        <v>1</v>
      </c>
      <c r="T18" s="4" t="e">
        <f t="shared" si="2"/>
        <v>#DIV/0!</v>
      </c>
    </row>
    <row r="19" spans="1:24" x14ac:dyDescent="0.2">
      <c r="A19" s="7">
        <f>Zach!A19</f>
        <v>42558</v>
      </c>
      <c r="B19" s="6" t="str">
        <f>Zach!B19</f>
        <v>New London-Spicer</v>
      </c>
      <c r="C19" s="1">
        <v>2</v>
      </c>
      <c r="D19" s="1">
        <v>0</v>
      </c>
      <c r="F19" s="3">
        <f t="shared" si="3"/>
        <v>0</v>
      </c>
      <c r="G19" s="1">
        <v>1</v>
      </c>
      <c r="H19" s="1">
        <v>1</v>
      </c>
      <c r="I19" s="1">
        <v>1</v>
      </c>
      <c r="T19" s="4" t="e">
        <f t="shared" si="2"/>
        <v>#DIV/0!</v>
      </c>
    </row>
    <row r="20" spans="1:24" x14ac:dyDescent="0.2">
      <c r="A20" s="7">
        <f>Zach!A20</f>
        <v>42563</v>
      </c>
      <c r="B20" s="6" t="str">
        <f>Zach!B20</f>
        <v>Fairfax</v>
      </c>
      <c r="F20" s="3" t="e">
        <f t="shared" si="3"/>
        <v>#DIV/0!</v>
      </c>
      <c r="T20" s="4" t="e">
        <f t="shared" si="2"/>
        <v>#DIV/0!</v>
      </c>
      <c r="X20" s="8"/>
    </row>
    <row r="21" spans="1:24" x14ac:dyDescent="0.2">
      <c r="A21" s="7">
        <f>Zach!A21</f>
        <v>0</v>
      </c>
      <c r="B21" s="6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4" x14ac:dyDescent="0.2">
      <c r="A22" s="7">
        <f>Zach!A22</f>
        <v>0</v>
      </c>
      <c r="B22" s="6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4" x14ac:dyDescent="0.2">
      <c r="A23" s="7">
        <f>Zach!A23</f>
        <v>0</v>
      </c>
      <c r="B23" s="6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4" x14ac:dyDescent="0.2">
      <c r="A24" s="7">
        <f>Zach!A24</f>
        <v>0</v>
      </c>
      <c r="B24" s="6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4" x14ac:dyDescent="0.2">
      <c r="A25" s="7">
        <f>Zach!A25</f>
        <v>0</v>
      </c>
      <c r="B25" s="6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4" x14ac:dyDescent="0.2">
      <c r="A26" s="7">
        <f>Zach!A26</f>
        <v>0</v>
      </c>
      <c r="B26" s="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4" x14ac:dyDescent="0.2">
      <c r="A27" s="7">
        <f>Zach!A27</f>
        <v>0</v>
      </c>
      <c r="B27" s="6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4" x14ac:dyDescent="0.2">
      <c r="A28" s="7">
        <f>Zach!A28</f>
        <v>0</v>
      </c>
      <c r="B28" s="6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">
      <c r="A29" s="7">
        <f>Zach!A29</f>
        <v>0</v>
      </c>
      <c r="B29" s="6">
        <f>Zach!B29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">
      <c r="A30" s="7">
        <f>Zach!A30</f>
        <v>0</v>
      </c>
      <c r="B30" s="6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">
      <c r="A31" s="7">
        <f>Zach!A31</f>
        <v>0</v>
      </c>
      <c r="B31" s="6">
        <f>Zach!B31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">
      <c r="A32" s="7">
        <f>Zach!A32</f>
        <v>0</v>
      </c>
      <c r="B32" s="6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7">
        <f>Zach!A33</f>
        <v>0</v>
      </c>
      <c r="B33" s="6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27</v>
      </c>
      <c r="D34" s="1">
        <f>SUM(D6:D33)</f>
        <v>6</v>
      </c>
      <c r="E34" s="1">
        <f>SUM(E6:E33)</f>
        <v>4</v>
      </c>
      <c r="F34" s="3">
        <f t="shared" si="3"/>
        <v>0.22222222222222221</v>
      </c>
      <c r="G34" s="1">
        <f t="shared" ref="G34:S34" si="4">SUM(G6:G33)</f>
        <v>6</v>
      </c>
      <c r="H34" s="1">
        <f t="shared" si="4"/>
        <v>9</v>
      </c>
      <c r="I34" s="1">
        <f t="shared" si="4"/>
        <v>8</v>
      </c>
      <c r="J34" s="1">
        <f t="shared" si="4"/>
        <v>1</v>
      </c>
      <c r="K34" s="1">
        <f t="shared" si="4"/>
        <v>1</v>
      </c>
      <c r="L34" s="1">
        <f t="shared" si="4"/>
        <v>0</v>
      </c>
      <c r="M34" s="1">
        <f t="shared" si="4"/>
        <v>1</v>
      </c>
      <c r="N34" s="1">
        <f t="shared" si="4"/>
        <v>0</v>
      </c>
      <c r="O34" s="1">
        <f t="shared" si="4"/>
        <v>1</v>
      </c>
      <c r="P34" s="1">
        <f t="shared" si="4"/>
        <v>0</v>
      </c>
      <c r="Q34" s="4">
        <f t="shared" si="4"/>
        <v>6.3330000000000002</v>
      </c>
      <c r="R34" s="1">
        <f t="shared" si="4"/>
        <v>9</v>
      </c>
      <c r="S34" s="1">
        <f t="shared" si="4"/>
        <v>5</v>
      </c>
      <c r="T34" s="4">
        <f>(S34*7)/Q34</f>
        <v>5.5266066635086055</v>
      </c>
      <c r="U34" s="1">
        <f>SUM(U6:U33)</f>
        <v>10</v>
      </c>
      <c r="V34" s="1">
        <f>SUM(V6:V33)</f>
        <v>6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" sqref="C2:F34"/>
    </sheetView>
  </sheetViews>
  <sheetFormatPr defaultRowHeight="12.75" x14ac:dyDescent="0.2"/>
  <cols>
    <col min="1" max="1" width="7.7109375" bestFit="1" customWidth="1"/>
    <col min="2" max="2" width="15.140625" customWidth="1"/>
    <col min="3" max="3" width="4" style="1" customWidth="1"/>
    <col min="4" max="5" width="2.57031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6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2" x14ac:dyDescent="0.2">
      <c r="A1">
        <v>24</v>
      </c>
      <c r="B1" s="8" t="s">
        <v>55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4" t="e">
        <f>T34</f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Zach!A6</f>
        <v>42164</v>
      </c>
      <c r="B6" t="str">
        <f>Zach!B6</f>
        <v>Hector</v>
      </c>
      <c r="F6" s="3" t="e">
        <f>D6/C6</f>
        <v>#DIV/0!</v>
      </c>
      <c r="T6" s="4" t="e">
        <f t="shared" ref="T6:T30" si="2">(S6*7)/Q6</f>
        <v>#DIV/0!</v>
      </c>
    </row>
    <row r="7" spans="1:22" x14ac:dyDescent="0.2">
      <c r="A7" s="2">
        <f>Zach!A7</f>
        <v>42534</v>
      </c>
      <c r="B7" t="str">
        <f>Zach!B7</f>
        <v>Fairfax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">
      <c r="A8" s="2">
        <f>Zach!A8</f>
        <v>42534</v>
      </c>
      <c r="B8" t="str">
        <f>Zach!B8</f>
        <v>Willmar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Zach!A9</f>
        <v>42537</v>
      </c>
      <c r="B9" t="str">
        <f>Zach!B9</f>
        <v>Tritown</v>
      </c>
      <c r="F9" s="3" t="e">
        <f t="shared" si="3"/>
        <v>#DIV/0!</v>
      </c>
      <c r="T9" s="4" t="e">
        <f t="shared" si="2"/>
        <v>#DIV/0!</v>
      </c>
    </row>
    <row r="10" spans="1:22" x14ac:dyDescent="0.2">
      <c r="A10" s="2">
        <f>Zach!A10</f>
        <v>42539</v>
      </c>
      <c r="B10" t="str">
        <f>Zach!B10</f>
        <v>Granite Falls</v>
      </c>
      <c r="F10" s="3" t="e">
        <f t="shared" si="3"/>
        <v>#DIV/0!</v>
      </c>
      <c r="T10" s="4" t="e">
        <f t="shared" si="2"/>
        <v>#DIV/0!</v>
      </c>
    </row>
    <row r="11" spans="1:22" x14ac:dyDescent="0.2">
      <c r="A11" s="2">
        <f>Zach!A11</f>
        <v>42539</v>
      </c>
      <c r="B11" t="str">
        <f>Zach!B11</f>
        <v>Wayzata</v>
      </c>
      <c r="F11" s="3" t="e">
        <f t="shared" si="3"/>
        <v>#DIV/0!</v>
      </c>
      <c r="T11" s="4" t="e">
        <f t="shared" si="2"/>
        <v>#DIV/0!</v>
      </c>
    </row>
    <row r="12" spans="1:22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2" x14ac:dyDescent="0.2">
      <c r="A13" s="2">
        <f>Zach!A13</f>
        <v>42544</v>
      </c>
      <c r="B13" t="str">
        <f>Zach!B13</f>
        <v>Litchfield</v>
      </c>
      <c r="F13" s="3" t="e">
        <f t="shared" si="3"/>
        <v>#DIV/0!</v>
      </c>
      <c r="T13" s="4" t="e">
        <f t="shared" si="2"/>
        <v>#DIV/0!</v>
      </c>
    </row>
    <row r="14" spans="1:22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2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2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/>
      <c r="F31" s="3" t="e">
        <f t="shared" si="3"/>
        <v>#DIV/0!</v>
      </c>
      <c r="T31" s="4" t="e">
        <f>(S31*7)/Q31</f>
        <v>#DIV/0!</v>
      </c>
    </row>
    <row r="32" spans="1:20" x14ac:dyDescent="0.2">
      <c r="A32" s="2"/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0</v>
      </c>
      <c r="D34" s="1">
        <f>SUM(D6:D33)</f>
        <v>0</v>
      </c>
      <c r="E34" s="1">
        <f>SUM(E6:E33)</f>
        <v>0</v>
      </c>
      <c r="F34" s="3" t="e">
        <f t="shared" si="3"/>
        <v>#DIV/0!</v>
      </c>
      <c r="G34" s="1">
        <f t="shared" ref="G34:S34" si="4">SUM(G6:G33)</f>
        <v>0</v>
      </c>
      <c r="H34" s="1">
        <f t="shared" si="4"/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18" sqref="C18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2.5703125" style="1" customWidth="1"/>
    <col min="5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3" x14ac:dyDescent="0.2">
      <c r="A1">
        <v>47</v>
      </c>
      <c r="B1" s="8" t="s">
        <v>56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5</v>
      </c>
      <c r="D3" s="1">
        <f t="shared" si="0"/>
        <v>1</v>
      </c>
      <c r="E3" s="1">
        <f t="shared" si="0"/>
        <v>2</v>
      </c>
      <c r="F3" s="3">
        <f t="shared" si="0"/>
        <v>0.2</v>
      </c>
      <c r="G3" s="1">
        <f t="shared" ref="G3:V3" si="1">G34</f>
        <v>2</v>
      </c>
      <c r="H3" s="1">
        <f t="shared" si="1"/>
        <v>1</v>
      </c>
      <c r="I3" s="1">
        <f t="shared" si="1"/>
        <v>3</v>
      </c>
      <c r="J3" s="1">
        <f t="shared" si="1"/>
        <v>2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1</v>
      </c>
      <c r="O3" s="1">
        <f t="shared" si="1"/>
        <v>0</v>
      </c>
      <c r="P3" s="1">
        <f t="shared" si="1"/>
        <v>0</v>
      </c>
      <c r="Q3" s="1">
        <f t="shared" si="1"/>
        <v>2.6669999999999998</v>
      </c>
      <c r="R3" s="1">
        <f t="shared" si="1"/>
        <v>1</v>
      </c>
      <c r="S3" s="1">
        <f t="shared" si="1"/>
        <v>1</v>
      </c>
      <c r="T3" s="4">
        <f t="shared" si="1"/>
        <v>2.6246719160104988</v>
      </c>
      <c r="U3" s="1">
        <f t="shared" si="1"/>
        <v>3</v>
      </c>
      <c r="V3" s="1">
        <f t="shared" si="1"/>
        <v>4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Zach!A6</f>
        <v>42164</v>
      </c>
      <c r="B6" t="str">
        <f>Zach!B6</f>
        <v>Hector</v>
      </c>
      <c r="C6" s="1">
        <v>1</v>
      </c>
      <c r="D6" s="1">
        <v>1</v>
      </c>
      <c r="E6" s="1">
        <v>1</v>
      </c>
      <c r="F6" s="3">
        <f>D6/C6</f>
        <v>1</v>
      </c>
      <c r="G6" s="1">
        <v>2</v>
      </c>
      <c r="J6" s="1">
        <v>2</v>
      </c>
      <c r="T6" s="4" t="e">
        <f t="shared" ref="T6:T30" si="2">(S6*7)/Q6</f>
        <v>#DIV/0!</v>
      </c>
    </row>
    <row r="7" spans="1:23" x14ac:dyDescent="0.2">
      <c r="A7" s="2">
        <f>Zach!A7</f>
        <v>42534</v>
      </c>
      <c r="B7" t="str">
        <f>Zach!B7</f>
        <v>Fairfax</v>
      </c>
      <c r="C7" s="1">
        <v>0</v>
      </c>
      <c r="D7" s="1">
        <v>0</v>
      </c>
      <c r="E7" s="1">
        <v>1</v>
      </c>
      <c r="F7" s="3" t="e">
        <f t="shared" ref="F7:F34" si="3">D7/C7</f>
        <v>#DIV/0!</v>
      </c>
      <c r="H7" s="1">
        <v>1</v>
      </c>
      <c r="T7" s="4" t="e">
        <f t="shared" si="2"/>
        <v>#DIV/0!</v>
      </c>
    </row>
    <row r="8" spans="1:23" x14ac:dyDescent="0.2">
      <c r="A8" s="2">
        <f>Zach!A8</f>
        <v>42534</v>
      </c>
      <c r="B8" t="str">
        <f>Zach!B8</f>
        <v>Willmar</v>
      </c>
      <c r="C8" s="1">
        <v>1</v>
      </c>
      <c r="D8" s="1">
        <v>0</v>
      </c>
      <c r="F8" s="3">
        <f t="shared" si="3"/>
        <v>0</v>
      </c>
      <c r="I8" s="1">
        <v>1</v>
      </c>
      <c r="N8" s="1">
        <v>1</v>
      </c>
      <c r="Q8" s="1">
        <v>2.6669999999999998</v>
      </c>
      <c r="R8" s="1">
        <v>1</v>
      </c>
      <c r="S8" s="1">
        <v>1</v>
      </c>
      <c r="T8" s="4">
        <f t="shared" si="2"/>
        <v>2.6246719160104988</v>
      </c>
      <c r="U8" s="1">
        <v>3</v>
      </c>
      <c r="V8" s="1">
        <v>4</v>
      </c>
      <c r="W8" s="8" t="s">
        <v>60</v>
      </c>
    </row>
    <row r="9" spans="1:23" x14ac:dyDescent="0.2">
      <c r="A9" s="2">
        <f>Zach!A9</f>
        <v>42537</v>
      </c>
      <c r="B9" t="str">
        <f>Zach!B9</f>
        <v>Tritown</v>
      </c>
      <c r="F9" s="3" t="e">
        <f t="shared" si="3"/>
        <v>#DIV/0!</v>
      </c>
      <c r="T9" s="4" t="e">
        <f t="shared" si="2"/>
        <v>#DIV/0!</v>
      </c>
    </row>
    <row r="10" spans="1:23" x14ac:dyDescent="0.2">
      <c r="A10" s="2">
        <f>Zach!A10</f>
        <v>42539</v>
      </c>
      <c r="B10" t="str">
        <f>Zach!B10</f>
        <v>Granite Falls</v>
      </c>
      <c r="F10" s="3" t="e">
        <f t="shared" si="3"/>
        <v>#DIV/0!</v>
      </c>
      <c r="T10" s="4" t="e">
        <f t="shared" si="2"/>
        <v>#DIV/0!</v>
      </c>
    </row>
    <row r="11" spans="1:23" x14ac:dyDescent="0.2">
      <c r="A11" s="2">
        <f>Zach!A11</f>
        <v>42539</v>
      </c>
      <c r="B11" t="str">
        <f>Zach!B11</f>
        <v>Wayzata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3" x14ac:dyDescent="0.2">
      <c r="A13" s="2">
        <f>Zach!A13</f>
        <v>42544</v>
      </c>
      <c r="B13" t="str">
        <f>Zach!B13</f>
        <v>Litchfield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3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C17" s="1">
        <v>3</v>
      </c>
      <c r="D17" s="1">
        <v>0</v>
      </c>
      <c r="F17" s="3">
        <f t="shared" si="3"/>
        <v>0</v>
      </c>
      <c r="I17" s="1">
        <v>2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/>
      <c r="F31" s="3" t="e">
        <f t="shared" si="3"/>
        <v>#DIV/0!</v>
      </c>
      <c r="T31" s="4" t="e">
        <f>(S31*7)/Q31</f>
        <v>#DIV/0!</v>
      </c>
    </row>
    <row r="32" spans="1:20" x14ac:dyDescent="0.2">
      <c r="A32" s="2"/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5</v>
      </c>
      <c r="D34" s="1">
        <f>SUM(D6:D33)</f>
        <v>1</v>
      </c>
      <c r="E34" s="1">
        <f>SUM(E6:E33)</f>
        <v>2</v>
      </c>
      <c r="F34" s="3">
        <f t="shared" si="3"/>
        <v>0.2</v>
      </c>
      <c r="G34" s="1">
        <f>SUM(G6:G33)</f>
        <v>2</v>
      </c>
      <c r="H34" s="1">
        <f t="shared" ref="H34:S34" si="4">SUM(H6:H33)</f>
        <v>1</v>
      </c>
      <c r="I34" s="1">
        <f t="shared" si="4"/>
        <v>3</v>
      </c>
      <c r="J34" s="1">
        <f t="shared" si="4"/>
        <v>2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1</v>
      </c>
      <c r="O34" s="1">
        <f t="shared" si="4"/>
        <v>0</v>
      </c>
      <c r="P34" s="1">
        <f t="shared" si="4"/>
        <v>0</v>
      </c>
      <c r="Q34" s="1">
        <f t="shared" si="4"/>
        <v>2.6669999999999998</v>
      </c>
      <c r="R34" s="1">
        <f t="shared" si="4"/>
        <v>1</v>
      </c>
      <c r="S34" s="1">
        <f t="shared" si="4"/>
        <v>1</v>
      </c>
      <c r="T34" s="4">
        <f>(S34*7)/Q34</f>
        <v>2.6246719160104988</v>
      </c>
      <c r="U34" s="1">
        <f>SUM(U6:U33)</f>
        <v>3</v>
      </c>
      <c r="V34" s="1">
        <f>SUM(V6:V33)</f>
        <v>4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4" x14ac:dyDescent="0.2">
      <c r="A1">
        <v>12</v>
      </c>
      <c r="B1" s="8" t="s">
        <v>41</v>
      </c>
    </row>
    <row r="2" spans="1:24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">
      <c r="C3" s="1">
        <f t="shared" ref="C3:V3" si="0">C34</f>
        <v>25</v>
      </c>
      <c r="D3" s="1">
        <f t="shared" si="0"/>
        <v>7</v>
      </c>
      <c r="E3" s="1">
        <f t="shared" si="0"/>
        <v>4</v>
      </c>
      <c r="F3" s="3">
        <f t="shared" si="0"/>
        <v>0.28000000000000003</v>
      </c>
      <c r="G3" s="1">
        <f t="shared" si="0"/>
        <v>7</v>
      </c>
      <c r="H3" s="1">
        <f t="shared" si="0"/>
        <v>3</v>
      </c>
      <c r="I3" s="1">
        <f t="shared" si="0"/>
        <v>5</v>
      </c>
      <c r="J3" s="1">
        <f t="shared" si="0"/>
        <v>5</v>
      </c>
      <c r="K3" s="1">
        <f t="shared" si="0"/>
        <v>0</v>
      </c>
      <c r="L3" s="1">
        <f t="shared" si="0"/>
        <v>0</v>
      </c>
      <c r="M3" s="1">
        <f t="shared" si="0"/>
        <v>2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4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">
      <c r="A6" s="5">
        <v>42164</v>
      </c>
      <c r="B6" s="8" t="s">
        <v>32</v>
      </c>
      <c r="C6" s="1">
        <v>1</v>
      </c>
      <c r="D6" s="1">
        <v>0</v>
      </c>
      <c r="F6" s="3">
        <f>D6/C6</f>
        <v>0</v>
      </c>
      <c r="T6" s="4" t="e">
        <f t="shared" ref="T6:T30" si="1">(S6*7)/Q6</f>
        <v>#DIV/0!</v>
      </c>
    </row>
    <row r="7" spans="1:24" x14ac:dyDescent="0.2">
      <c r="A7" s="2">
        <v>42534</v>
      </c>
      <c r="B7" s="8" t="s">
        <v>68</v>
      </c>
      <c r="F7" s="3" t="e">
        <f t="shared" ref="F7:F34" si="2">D7/C7</f>
        <v>#DIV/0!</v>
      </c>
      <c r="T7" s="4" t="e">
        <f t="shared" si="1"/>
        <v>#DIV/0!</v>
      </c>
    </row>
    <row r="8" spans="1:24" x14ac:dyDescent="0.2">
      <c r="A8" s="2">
        <v>42534</v>
      </c>
      <c r="B8" s="8" t="s">
        <v>34</v>
      </c>
      <c r="F8" s="3" t="e">
        <f t="shared" si="2"/>
        <v>#DIV/0!</v>
      </c>
      <c r="T8" s="4" t="e">
        <f t="shared" si="1"/>
        <v>#DIV/0!</v>
      </c>
    </row>
    <row r="9" spans="1:24" x14ac:dyDescent="0.2">
      <c r="A9" s="2">
        <v>42537</v>
      </c>
      <c r="B9" s="8" t="s">
        <v>33</v>
      </c>
      <c r="F9" s="3" t="e">
        <f t="shared" si="2"/>
        <v>#DIV/0!</v>
      </c>
      <c r="T9" s="4" t="e">
        <f t="shared" si="1"/>
        <v>#DIV/0!</v>
      </c>
    </row>
    <row r="10" spans="1:24" x14ac:dyDescent="0.2">
      <c r="A10" s="2">
        <v>42539</v>
      </c>
      <c r="B10" s="8" t="s">
        <v>44</v>
      </c>
      <c r="C10" s="1">
        <v>3</v>
      </c>
      <c r="D10" s="1">
        <v>1</v>
      </c>
      <c r="F10" s="3">
        <f t="shared" si="2"/>
        <v>0.33333333333333331</v>
      </c>
      <c r="G10" s="1">
        <v>2</v>
      </c>
      <c r="I10" s="1">
        <v>1</v>
      </c>
      <c r="J10" s="1">
        <v>1</v>
      </c>
      <c r="T10" s="4" t="e">
        <f t="shared" si="1"/>
        <v>#DIV/0!</v>
      </c>
    </row>
    <row r="11" spans="1:24" x14ac:dyDescent="0.2">
      <c r="A11" s="2">
        <v>42539</v>
      </c>
      <c r="B11" s="8" t="s">
        <v>45</v>
      </c>
      <c r="C11" s="1">
        <v>3</v>
      </c>
      <c r="D11" s="1">
        <v>1</v>
      </c>
      <c r="E11" s="1">
        <v>1</v>
      </c>
      <c r="F11" s="3">
        <f t="shared" si="2"/>
        <v>0.33333333333333331</v>
      </c>
      <c r="T11" s="4" t="e">
        <f t="shared" si="1"/>
        <v>#DIV/0!</v>
      </c>
      <c r="X11" s="8"/>
    </row>
    <row r="12" spans="1:24" x14ac:dyDescent="0.2">
      <c r="A12" s="2">
        <v>42540</v>
      </c>
      <c r="B12" s="8" t="s">
        <v>35</v>
      </c>
      <c r="C12" s="1">
        <v>3</v>
      </c>
      <c r="D12" s="1">
        <v>1</v>
      </c>
      <c r="F12" s="3">
        <f t="shared" si="2"/>
        <v>0.33333333333333331</v>
      </c>
      <c r="G12" s="1">
        <v>1</v>
      </c>
      <c r="H12" s="1">
        <v>1</v>
      </c>
      <c r="I12" s="1">
        <v>1</v>
      </c>
      <c r="J12" s="1">
        <v>1</v>
      </c>
      <c r="T12" s="4" t="e">
        <f t="shared" si="1"/>
        <v>#DIV/0!</v>
      </c>
    </row>
    <row r="13" spans="1:24" x14ac:dyDescent="0.2">
      <c r="A13" s="2">
        <v>42544</v>
      </c>
      <c r="B13" s="8" t="s">
        <v>35</v>
      </c>
      <c r="C13" s="1">
        <v>3</v>
      </c>
      <c r="D13" s="1">
        <v>1</v>
      </c>
      <c r="F13" s="3">
        <f t="shared" si="2"/>
        <v>0.33333333333333331</v>
      </c>
      <c r="G13" s="1">
        <v>2</v>
      </c>
      <c r="I13" s="1">
        <v>1</v>
      </c>
      <c r="J13" s="1">
        <v>1</v>
      </c>
      <c r="T13" s="4" t="e">
        <f t="shared" si="1"/>
        <v>#DIV/0!</v>
      </c>
    </row>
    <row r="14" spans="1:24" x14ac:dyDescent="0.2">
      <c r="A14" s="2">
        <v>42546</v>
      </c>
      <c r="B14" s="8" t="s">
        <v>42</v>
      </c>
      <c r="C14" s="1">
        <v>3</v>
      </c>
      <c r="D14" s="1">
        <v>0</v>
      </c>
      <c r="F14" s="3">
        <f t="shared" si="2"/>
        <v>0</v>
      </c>
      <c r="T14" s="4" t="e">
        <f t="shared" si="1"/>
        <v>#DIV/0!</v>
      </c>
    </row>
    <row r="15" spans="1:24" x14ac:dyDescent="0.2">
      <c r="A15" s="2">
        <v>42546</v>
      </c>
      <c r="B15" s="8" t="s">
        <v>37</v>
      </c>
      <c r="C15" s="1">
        <v>2</v>
      </c>
      <c r="D15" s="1">
        <v>1</v>
      </c>
      <c r="E15" s="1">
        <v>3</v>
      </c>
      <c r="F15" s="3">
        <f t="shared" si="2"/>
        <v>0.5</v>
      </c>
      <c r="H15" s="1">
        <v>2</v>
      </c>
      <c r="M15" s="1">
        <v>2</v>
      </c>
      <c r="T15" s="4" t="e">
        <f t="shared" si="1"/>
        <v>#DIV/0!</v>
      </c>
    </row>
    <row r="16" spans="1:24" x14ac:dyDescent="0.2">
      <c r="A16" s="2">
        <v>42546</v>
      </c>
      <c r="B16" s="8" t="s">
        <v>36</v>
      </c>
      <c r="C16" s="1">
        <v>3</v>
      </c>
      <c r="D16" s="1">
        <v>1</v>
      </c>
      <c r="F16" s="3">
        <f t="shared" si="2"/>
        <v>0.33333333333333331</v>
      </c>
      <c r="G16" s="1">
        <v>1</v>
      </c>
      <c r="J16" s="1">
        <v>1</v>
      </c>
      <c r="T16" s="4" t="e">
        <f t="shared" si="1"/>
        <v>#DIV/0!</v>
      </c>
    </row>
    <row r="17" spans="1:20" x14ac:dyDescent="0.2">
      <c r="A17" s="2">
        <v>42548</v>
      </c>
      <c r="B17" s="8" t="s">
        <v>29</v>
      </c>
      <c r="C17" s="1">
        <v>3</v>
      </c>
      <c r="D17" s="1">
        <v>1</v>
      </c>
      <c r="F17" s="3">
        <f t="shared" si="2"/>
        <v>0.33333333333333331</v>
      </c>
      <c r="G17" s="1">
        <v>1</v>
      </c>
      <c r="I17" s="1">
        <v>2</v>
      </c>
      <c r="J17" s="1">
        <v>1</v>
      </c>
      <c r="T17" s="4" t="e">
        <f t="shared" si="1"/>
        <v>#DIV/0!</v>
      </c>
    </row>
    <row r="18" spans="1:20" x14ac:dyDescent="0.2">
      <c r="A18" s="2">
        <v>42551</v>
      </c>
      <c r="B18" s="8" t="s">
        <v>38</v>
      </c>
      <c r="F18" s="3" t="e">
        <f t="shared" si="2"/>
        <v>#DIV/0!</v>
      </c>
      <c r="T18" s="4" t="e">
        <f t="shared" si="1"/>
        <v>#DIV/0!</v>
      </c>
    </row>
    <row r="19" spans="1:20" x14ac:dyDescent="0.2">
      <c r="A19" s="2">
        <v>42558</v>
      </c>
      <c r="B19" s="8" t="s">
        <v>46</v>
      </c>
      <c r="C19" s="1">
        <v>1</v>
      </c>
      <c r="D19" s="1">
        <v>0</v>
      </c>
      <c r="F19" s="3">
        <f t="shared" si="2"/>
        <v>0</v>
      </c>
      <c r="T19" s="4" t="e">
        <f t="shared" si="1"/>
        <v>#DIV/0!</v>
      </c>
    </row>
    <row r="20" spans="1:20" x14ac:dyDescent="0.2">
      <c r="A20" s="2">
        <v>42563</v>
      </c>
      <c r="B20" s="8" t="s">
        <v>68</v>
      </c>
      <c r="F20" s="3" t="e">
        <f t="shared" si="2"/>
        <v>#DIV/0!</v>
      </c>
      <c r="T20" s="4" t="e">
        <f t="shared" si="1"/>
        <v>#DIV/0!</v>
      </c>
    </row>
    <row r="21" spans="1:20" x14ac:dyDescent="0.2">
      <c r="A21" s="2"/>
      <c r="B21" s="8"/>
      <c r="F21" s="3" t="e">
        <f t="shared" si="2"/>
        <v>#DIV/0!</v>
      </c>
      <c r="T21" s="4" t="e">
        <f t="shared" si="1"/>
        <v>#DIV/0!</v>
      </c>
    </row>
    <row r="22" spans="1:20" x14ac:dyDescent="0.2">
      <c r="A22" s="2"/>
      <c r="B22" s="8"/>
      <c r="F22" s="3" t="e">
        <f t="shared" si="2"/>
        <v>#DIV/0!</v>
      </c>
      <c r="T22" s="4" t="e">
        <f t="shared" si="1"/>
        <v>#DIV/0!</v>
      </c>
    </row>
    <row r="23" spans="1:20" x14ac:dyDescent="0.2">
      <c r="A23" s="2"/>
      <c r="B23" s="8"/>
      <c r="F23" s="3" t="e">
        <f t="shared" si="2"/>
        <v>#DIV/0!</v>
      </c>
      <c r="T23" s="4" t="e">
        <f t="shared" si="1"/>
        <v>#DIV/0!</v>
      </c>
    </row>
    <row r="24" spans="1:20" x14ac:dyDescent="0.2">
      <c r="A24" s="2"/>
      <c r="B24" s="8"/>
      <c r="F24" s="3" t="e">
        <f t="shared" si="2"/>
        <v>#DIV/0!</v>
      </c>
      <c r="T24" s="4" t="e">
        <f t="shared" si="1"/>
        <v>#DIV/0!</v>
      </c>
    </row>
    <row r="25" spans="1:20" x14ac:dyDescent="0.2">
      <c r="A25" s="2"/>
      <c r="B25" s="8"/>
      <c r="F25" s="3" t="e">
        <f t="shared" si="2"/>
        <v>#DIV/0!</v>
      </c>
      <c r="T25" s="4" t="e">
        <f t="shared" si="1"/>
        <v>#DIV/0!</v>
      </c>
    </row>
    <row r="26" spans="1:20" x14ac:dyDescent="0.2">
      <c r="A26" s="2"/>
      <c r="B26" s="8"/>
      <c r="F26" s="3" t="e">
        <f t="shared" si="2"/>
        <v>#DIV/0!</v>
      </c>
      <c r="T26" s="4" t="e">
        <f t="shared" si="1"/>
        <v>#DIV/0!</v>
      </c>
    </row>
    <row r="27" spans="1:20" x14ac:dyDescent="0.2">
      <c r="A27" s="2"/>
      <c r="B27" s="8"/>
      <c r="F27" s="3" t="e">
        <f t="shared" si="2"/>
        <v>#DIV/0!</v>
      </c>
      <c r="T27" s="4" t="e">
        <f t="shared" si="1"/>
        <v>#DIV/0!</v>
      </c>
    </row>
    <row r="28" spans="1:20" x14ac:dyDescent="0.2">
      <c r="A28" s="2"/>
      <c r="B28" s="8"/>
      <c r="F28" s="3" t="e">
        <f t="shared" si="2"/>
        <v>#DIV/0!</v>
      </c>
      <c r="T28" s="4" t="e">
        <f t="shared" si="1"/>
        <v>#DIV/0!</v>
      </c>
    </row>
    <row r="29" spans="1:20" x14ac:dyDescent="0.2">
      <c r="A29" s="2"/>
      <c r="B29" s="8"/>
      <c r="F29" s="3" t="e">
        <f t="shared" si="2"/>
        <v>#DIV/0!</v>
      </c>
      <c r="T29" s="4" t="e">
        <f>(S29*7)/Q29</f>
        <v>#DIV/0!</v>
      </c>
    </row>
    <row r="30" spans="1:20" x14ac:dyDescent="0.2">
      <c r="A30" s="2"/>
      <c r="B30" s="8"/>
      <c r="F30" s="3" t="e">
        <f t="shared" si="2"/>
        <v>#DIV/0!</v>
      </c>
      <c r="T30" s="4" t="e">
        <f t="shared" si="1"/>
        <v>#DIV/0!</v>
      </c>
    </row>
    <row r="31" spans="1:20" x14ac:dyDescent="0.2">
      <c r="A31" s="2"/>
      <c r="B31" s="8"/>
      <c r="F31" s="3" t="e">
        <f t="shared" si="2"/>
        <v>#DIV/0!</v>
      </c>
      <c r="T31" s="4" t="e">
        <f>(S31*7)/Q31</f>
        <v>#DIV/0!</v>
      </c>
    </row>
    <row r="32" spans="1:20" x14ac:dyDescent="0.2">
      <c r="A32" s="2"/>
      <c r="B32" s="8"/>
      <c r="F32" s="3" t="e">
        <f t="shared" si="2"/>
        <v>#DIV/0!</v>
      </c>
      <c r="T32" s="4" t="e">
        <f>(S32*7)/Q32</f>
        <v>#DIV/0!</v>
      </c>
    </row>
    <row r="33" spans="1:22" x14ac:dyDescent="0.2">
      <c r="A33" s="2"/>
      <c r="B33" s="8"/>
      <c r="F33" s="3" t="e">
        <f t="shared" si="2"/>
        <v>#DIV/0!</v>
      </c>
      <c r="T33" s="4" t="e">
        <f>(S33*7)/Q33</f>
        <v>#DIV/0!</v>
      </c>
    </row>
    <row r="34" spans="1:22" x14ac:dyDescent="0.2">
      <c r="C34" s="1">
        <f>SUM(C6:C33)</f>
        <v>25</v>
      </c>
      <c r="D34" s="1">
        <f>SUM(D6:D33)</f>
        <v>7</v>
      </c>
      <c r="E34" s="1">
        <f>SUM(E6:E33)</f>
        <v>4</v>
      </c>
      <c r="F34" s="3">
        <f t="shared" si="2"/>
        <v>0.28000000000000003</v>
      </c>
      <c r="G34" s="1">
        <f>SUM(G6:G33)</f>
        <v>7</v>
      </c>
      <c r="H34" s="1">
        <f t="shared" ref="H34:P34" si="3">SUM(H6:H33)</f>
        <v>3</v>
      </c>
      <c r="I34" s="1">
        <f t="shared" si="3"/>
        <v>5</v>
      </c>
      <c r="J34" s="1">
        <f t="shared" si="3"/>
        <v>5</v>
      </c>
      <c r="K34" s="1">
        <f t="shared" si="3"/>
        <v>0</v>
      </c>
      <c r="L34" s="1">
        <f t="shared" si="3"/>
        <v>0</v>
      </c>
      <c r="M34" s="1">
        <f t="shared" si="3"/>
        <v>2</v>
      </c>
      <c r="N34" s="1">
        <f t="shared" si="3"/>
        <v>0</v>
      </c>
      <c r="O34" s="1">
        <f t="shared" si="3"/>
        <v>0</v>
      </c>
      <c r="P34" s="1">
        <f t="shared" si="3"/>
        <v>0</v>
      </c>
      <c r="Q34" s="1">
        <f>SUM(Q6:Q33)</f>
        <v>0</v>
      </c>
      <c r="R34" s="1">
        <f>SUM(R6:R33)</f>
        <v>0</v>
      </c>
      <c r="S34" s="1">
        <f>SUM(S6:S33)</f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51" top="1" bottom="1" header="0.5" footer="0.5"/>
  <pageSetup orientation="portrait" horizontalDpi="360" verticalDpi="300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6" sqref="C4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5703125" style="1" bestFit="1" customWidth="1"/>
    <col min="6" max="6" width="7.14062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4.140625" style="1" customWidth="1"/>
    <col min="18" max="18" width="2.5703125" style="1" customWidth="1"/>
    <col min="19" max="19" width="3.7109375" style="1" customWidth="1"/>
    <col min="20" max="20" width="5.140625" style="1" customWidth="1"/>
    <col min="21" max="21" width="3.140625" style="1" bestFit="1" customWidth="1"/>
    <col min="22" max="22" width="4" style="1" customWidth="1"/>
  </cols>
  <sheetData>
    <row r="1" spans="1:23" x14ac:dyDescent="0.2">
      <c r="A1">
        <v>3</v>
      </c>
      <c r="B1" s="8" t="s">
        <v>30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45</v>
      </c>
      <c r="D3" s="1">
        <f t="shared" si="0"/>
        <v>21</v>
      </c>
      <c r="E3" s="1">
        <f t="shared" si="0"/>
        <v>13</v>
      </c>
      <c r="F3" s="3">
        <f t="shared" si="0"/>
        <v>0.46666666666666667</v>
      </c>
      <c r="G3" s="1">
        <f t="shared" ref="G3:V3" si="1">G34</f>
        <v>12</v>
      </c>
      <c r="H3" s="1">
        <f t="shared" si="1"/>
        <v>8</v>
      </c>
      <c r="I3" s="1">
        <f t="shared" si="1"/>
        <v>5</v>
      </c>
      <c r="J3" s="1">
        <f t="shared" si="1"/>
        <v>6</v>
      </c>
      <c r="K3" s="1">
        <f t="shared" si="1"/>
        <v>1</v>
      </c>
      <c r="L3" s="1">
        <f t="shared" si="1"/>
        <v>0</v>
      </c>
      <c r="M3" s="1">
        <f t="shared" si="1"/>
        <v>7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1</v>
      </c>
      <c r="R3" s="1">
        <f t="shared" si="1"/>
        <v>0</v>
      </c>
      <c r="S3" s="1">
        <f t="shared" si="1"/>
        <v>0</v>
      </c>
      <c r="T3" s="4">
        <f t="shared" si="1"/>
        <v>0</v>
      </c>
      <c r="U3" s="1">
        <f t="shared" si="1"/>
        <v>1</v>
      </c>
      <c r="V3" s="1">
        <f t="shared" si="1"/>
        <v>0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Zach!A6</f>
        <v>42164</v>
      </c>
      <c r="B6" t="str">
        <f>Zach!B6</f>
        <v>Hector</v>
      </c>
      <c r="C6" s="1">
        <v>2</v>
      </c>
      <c r="D6" s="1">
        <v>1</v>
      </c>
      <c r="E6" s="1">
        <v>1</v>
      </c>
      <c r="F6" s="3">
        <f>D6/C6</f>
        <v>0.5</v>
      </c>
      <c r="G6" s="1">
        <v>1</v>
      </c>
      <c r="H6" s="1">
        <v>1</v>
      </c>
      <c r="J6" s="1">
        <v>1</v>
      </c>
      <c r="K6" s="1">
        <v>1</v>
      </c>
      <c r="T6" s="4" t="e">
        <f t="shared" ref="T6:T30" si="2">(S6*7)/Q6</f>
        <v>#DIV/0!</v>
      </c>
    </row>
    <row r="7" spans="1:23" x14ac:dyDescent="0.2">
      <c r="A7" s="2">
        <f>Zach!A7</f>
        <v>42534</v>
      </c>
      <c r="B7" t="str">
        <f>Zach!B7</f>
        <v>Fairfax</v>
      </c>
      <c r="C7" s="1">
        <v>3</v>
      </c>
      <c r="D7" s="1">
        <v>1</v>
      </c>
      <c r="F7" s="3">
        <f t="shared" ref="F7:F34" si="3">D7/C7</f>
        <v>0.33333333333333331</v>
      </c>
      <c r="G7" s="1">
        <v>1</v>
      </c>
      <c r="H7" s="1">
        <v>1</v>
      </c>
      <c r="T7" s="4" t="e">
        <f t="shared" si="2"/>
        <v>#DIV/0!</v>
      </c>
    </row>
    <row r="8" spans="1:23" x14ac:dyDescent="0.2">
      <c r="A8" s="2">
        <f>Zach!A8</f>
        <v>42534</v>
      </c>
      <c r="B8" t="str">
        <f>Zach!B8</f>
        <v>Willmar</v>
      </c>
      <c r="C8" s="1">
        <v>3</v>
      </c>
      <c r="D8" s="1">
        <v>0</v>
      </c>
      <c r="E8" s="1">
        <v>1</v>
      </c>
      <c r="F8" s="3">
        <f t="shared" si="3"/>
        <v>0</v>
      </c>
      <c r="T8" s="4" t="e">
        <f t="shared" si="2"/>
        <v>#DIV/0!</v>
      </c>
    </row>
    <row r="9" spans="1:23" x14ac:dyDescent="0.2">
      <c r="A9" s="2">
        <f>Zach!A9</f>
        <v>42537</v>
      </c>
      <c r="B9" t="str">
        <f>Zach!B9</f>
        <v>Tritown</v>
      </c>
      <c r="C9" s="1">
        <v>3</v>
      </c>
      <c r="D9" s="1">
        <v>1</v>
      </c>
      <c r="F9" s="3">
        <f t="shared" si="3"/>
        <v>0.33333333333333331</v>
      </c>
      <c r="I9" s="1">
        <v>1</v>
      </c>
      <c r="M9" s="1">
        <v>1</v>
      </c>
      <c r="T9" s="4" t="e">
        <f t="shared" si="2"/>
        <v>#DIV/0!</v>
      </c>
    </row>
    <row r="10" spans="1:23" x14ac:dyDescent="0.2">
      <c r="A10" s="2">
        <f>Zach!A10</f>
        <v>42539</v>
      </c>
      <c r="B10" t="str">
        <f>Zach!B10</f>
        <v>Granite Falls</v>
      </c>
      <c r="C10" s="1">
        <v>3</v>
      </c>
      <c r="D10" s="1">
        <v>1</v>
      </c>
      <c r="E10" s="1">
        <v>2</v>
      </c>
      <c r="F10" s="3">
        <f t="shared" si="3"/>
        <v>0.33333333333333331</v>
      </c>
      <c r="M10" s="1">
        <v>2</v>
      </c>
      <c r="T10" s="4" t="e">
        <f t="shared" si="2"/>
        <v>#DIV/0!</v>
      </c>
    </row>
    <row r="11" spans="1:23" x14ac:dyDescent="0.2">
      <c r="A11" s="2">
        <f>Zach!A11</f>
        <v>42539</v>
      </c>
      <c r="B11" t="str">
        <f>Zach!B11</f>
        <v>Wayzata</v>
      </c>
      <c r="C11" s="1">
        <v>4</v>
      </c>
      <c r="D11" s="1">
        <v>2</v>
      </c>
      <c r="F11" s="3">
        <f t="shared" si="3"/>
        <v>0.5</v>
      </c>
      <c r="G11" s="1">
        <v>2</v>
      </c>
      <c r="H11" s="1">
        <v>1</v>
      </c>
      <c r="I11" s="1">
        <v>1</v>
      </c>
      <c r="T11" s="4" t="e">
        <f t="shared" si="2"/>
        <v>#DIV/0!</v>
      </c>
    </row>
    <row r="12" spans="1:23" x14ac:dyDescent="0.2">
      <c r="A12" s="2">
        <f>Zach!A12</f>
        <v>42540</v>
      </c>
      <c r="B12" t="str">
        <f>Zach!B12</f>
        <v>Litchfield</v>
      </c>
      <c r="C12" s="1">
        <v>3</v>
      </c>
      <c r="D12" s="1">
        <v>2</v>
      </c>
      <c r="E12" s="1">
        <v>2</v>
      </c>
      <c r="F12" s="3">
        <f t="shared" si="3"/>
        <v>0.66666666666666663</v>
      </c>
      <c r="G12" s="1">
        <v>1</v>
      </c>
      <c r="H12" s="1">
        <v>1</v>
      </c>
      <c r="J12" s="1">
        <v>1</v>
      </c>
      <c r="T12" s="4" t="e">
        <f t="shared" si="2"/>
        <v>#DIV/0!</v>
      </c>
    </row>
    <row r="13" spans="1:23" x14ac:dyDescent="0.2">
      <c r="A13" s="2">
        <f>Zach!A13</f>
        <v>42544</v>
      </c>
      <c r="B13" t="str">
        <f>Zach!B13</f>
        <v>Litchfield</v>
      </c>
      <c r="C13" s="1">
        <v>4</v>
      </c>
      <c r="D13" s="1">
        <v>3</v>
      </c>
      <c r="E13" s="1">
        <v>1</v>
      </c>
      <c r="F13" s="3">
        <f t="shared" si="3"/>
        <v>0.75</v>
      </c>
      <c r="G13" s="1">
        <v>2</v>
      </c>
      <c r="J13" s="1">
        <v>3</v>
      </c>
      <c r="T13" s="4" t="e">
        <f t="shared" si="2"/>
        <v>#DIV/0!</v>
      </c>
    </row>
    <row r="14" spans="1:23" x14ac:dyDescent="0.2">
      <c r="A14" s="2">
        <f>Zach!A14</f>
        <v>42546</v>
      </c>
      <c r="B14" t="str">
        <f>Zach!B14</f>
        <v>Fairmont</v>
      </c>
      <c r="C14" s="1">
        <v>2</v>
      </c>
      <c r="D14" s="1">
        <v>0</v>
      </c>
      <c r="F14" s="3">
        <f t="shared" si="3"/>
        <v>0</v>
      </c>
      <c r="H14" s="1">
        <v>1</v>
      </c>
      <c r="T14" s="4" t="e">
        <f t="shared" si="2"/>
        <v>#DIV/0!</v>
      </c>
    </row>
    <row r="15" spans="1:23" x14ac:dyDescent="0.2">
      <c r="A15" s="2">
        <f>Zach!A15</f>
        <v>42546</v>
      </c>
      <c r="B15" t="str">
        <f>Zach!B15</f>
        <v>LeSeuer-Hend.</v>
      </c>
      <c r="C15" s="1">
        <v>4</v>
      </c>
      <c r="D15" s="1">
        <v>4</v>
      </c>
      <c r="E15" s="1">
        <v>3</v>
      </c>
      <c r="F15" s="3">
        <f t="shared" si="3"/>
        <v>1</v>
      </c>
      <c r="G15" s="1">
        <v>5</v>
      </c>
      <c r="H15" s="1">
        <v>1</v>
      </c>
      <c r="J15" s="1">
        <v>1</v>
      </c>
      <c r="M15" s="1">
        <v>3</v>
      </c>
      <c r="T15" s="4" t="e">
        <f t="shared" si="2"/>
        <v>#DIV/0!</v>
      </c>
    </row>
    <row r="16" spans="1:23" x14ac:dyDescent="0.2">
      <c r="A16" s="2">
        <f>Zach!A16</f>
        <v>42546</v>
      </c>
      <c r="B16" t="str">
        <f>Zach!B16</f>
        <v>St Charles</v>
      </c>
      <c r="C16" s="1">
        <v>3</v>
      </c>
      <c r="D16" s="1">
        <v>1</v>
      </c>
      <c r="E16" s="1">
        <v>1</v>
      </c>
      <c r="F16" s="3">
        <f t="shared" si="3"/>
        <v>0.33333333333333331</v>
      </c>
      <c r="H16" s="1">
        <v>1</v>
      </c>
      <c r="I16" s="1">
        <v>1</v>
      </c>
      <c r="M16" s="1">
        <v>1</v>
      </c>
      <c r="Q16" s="1">
        <v>1</v>
      </c>
      <c r="R16" s="1">
        <v>0</v>
      </c>
      <c r="S16" s="1">
        <v>0</v>
      </c>
      <c r="T16" s="4">
        <f t="shared" si="2"/>
        <v>0</v>
      </c>
      <c r="U16" s="1">
        <v>1</v>
      </c>
      <c r="V16" s="1">
        <v>0</v>
      </c>
      <c r="W16" t="s">
        <v>63</v>
      </c>
    </row>
    <row r="17" spans="1:20" x14ac:dyDescent="0.2">
      <c r="A17" s="2">
        <f>Zach!A17</f>
        <v>42548</v>
      </c>
      <c r="B17" t="str">
        <f>Zach!B17</f>
        <v>Hutchinson</v>
      </c>
      <c r="C17" s="1">
        <v>3</v>
      </c>
      <c r="D17" s="1">
        <v>1</v>
      </c>
      <c r="E17" s="1">
        <v>1</v>
      </c>
      <c r="F17" s="3">
        <f t="shared" si="3"/>
        <v>0.33333333333333331</v>
      </c>
      <c r="H17" s="1">
        <v>1</v>
      </c>
      <c r="I17" s="1">
        <v>1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C18" s="1">
        <v>4</v>
      </c>
      <c r="D18" s="1">
        <v>2</v>
      </c>
      <c r="E18" s="1">
        <v>1</v>
      </c>
      <c r="F18" s="3">
        <f t="shared" si="3"/>
        <v>0.5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C19" s="1">
        <v>4</v>
      </c>
      <c r="D19" s="1">
        <v>2</v>
      </c>
      <c r="F19" s="3">
        <f t="shared" si="3"/>
        <v>0.5</v>
      </c>
      <c r="I19" s="1">
        <v>1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/>
      <c r="F31" s="3" t="e">
        <f t="shared" si="3"/>
        <v>#DIV/0!</v>
      </c>
      <c r="T31" s="4" t="e">
        <f>(S31*7)/Q31</f>
        <v>#DIV/0!</v>
      </c>
    </row>
    <row r="32" spans="1:20" x14ac:dyDescent="0.2">
      <c r="A32" s="2"/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45</v>
      </c>
      <c r="D34" s="1">
        <f>SUM(D6:D33)</f>
        <v>21</v>
      </c>
      <c r="E34" s="1">
        <f>SUM(E6:E33)</f>
        <v>13</v>
      </c>
      <c r="F34" s="3">
        <f t="shared" si="3"/>
        <v>0.46666666666666667</v>
      </c>
      <c r="G34" s="1">
        <f>SUM(G6:G33)</f>
        <v>12</v>
      </c>
      <c r="H34" s="1">
        <f t="shared" ref="H34:P34" si="4">SUM(H6:H33)</f>
        <v>8</v>
      </c>
      <c r="I34" s="1">
        <f t="shared" si="4"/>
        <v>5</v>
      </c>
      <c r="J34" s="1">
        <f t="shared" si="4"/>
        <v>6</v>
      </c>
      <c r="K34" s="1">
        <f t="shared" si="4"/>
        <v>1</v>
      </c>
      <c r="L34" s="1">
        <f t="shared" si="4"/>
        <v>0</v>
      </c>
      <c r="M34" s="1">
        <f t="shared" si="4"/>
        <v>7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>SUM(Q6:Q33)</f>
        <v>1</v>
      </c>
      <c r="R34" s="1">
        <f>SUM(R6:R33)</f>
        <v>0</v>
      </c>
      <c r="S34" s="1">
        <f>SUM(S6:S33)</f>
        <v>0</v>
      </c>
      <c r="T34" s="4">
        <f>(S34*7)/Q34</f>
        <v>0</v>
      </c>
      <c r="U34" s="1">
        <f>SUM(U6:U33)</f>
        <v>1</v>
      </c>
      <c r="V34" s="1">
        <f>SUM(V6:V33)</f>
        <v>0</v>
      </c>
    </row>
  </sheetData>
  <phoneticPr fontId="0" type="noConversion"/>
  <printOptions gridLines="1" gridLinesSet="0"/>
  <pageMargins left="0.75" right="0.57999999999999996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0" sqref="C20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3.140625" style="1" bestFit="1" customWidth="1"/>
    <col min="5" max="5" width="3.140625" style="1" customWidth="1"/>
    <col min="6" max="6" width="7.7109375" style="1" bestFit="1" customWidth="1"/>
    <col min="7" max="7" width="3.710937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4.140625" style="1" customWidth="1"/>
    <col min="18" max="18" width="3.140625" style="1" customWidth="1"/>
    <col min="19" max="19" width="3.7109375" style="1" customWidth="1"/>
    <col min="20" max="20" width="7.7109375" style="1" bestFit="1" customWidth="1"/>
    <col min="21" max="21" width="3.140625" style="1" customWidth="1"/>
    <col min="22" max="22" width="4" style="1" customWidth="1"/>
  </cols>
  <sheetData>
    <row r="1" spans="1:23" x14ac:dyDescent="0.2">
      <c r="A1">
        <v>5</v>
      </c>
      <c r="B1" s="8" t="s">
        <v>47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39</v>
      </c>
      <c r="D3" s="1">
        <f t="shared" si="0"/>
        <v>13</v>
      </c>
      <c r="E3" s="1">
        <f t="shared" si="0"/>
        <v>12</v>
      </c>
      <c r="F3" s="3">
        <f t="shared" si="0"/>
        <v>0.33333333333333331</v>
      </c>
      <c r="G3" s="1">
        <f t="shared" ref="G3:V3" si="1">G34</f>
        <v>6</v>
      </c>
      <c r="H3" s="1">
        <f t="shared" si="1"/>
        <v>10</v>
      </c>
      <c r="I3" s="1">
        <f t="shared" si="1"/>
        <v>10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4</v>
      </c>
      <c r="N3" s="1">
        <f t="shared" si="1"/>
        <v>0</v>
      </c>
      <c r="O3" s="1">
        <f t="shared" si="1"/>
        <v>1</v>
      </c>
      <c r="P3" s="1">
        <f t="shared" si="1"/>
        <v>0</v>
      </c>
      <c r="Q3" s="29">
        <f t="shared" si="1"/>
        <v>4.6669999999999998</v>
      </c>
      <c r="R3" s="1">
        <f t="shared" si="1"/>
        <v>15</v>
      </c>
      <c r="S3" s="1">
        <f t="shared" si="1"/>
        <v>9</v>
      </c>
      <c r="T3" s="4">
        <f t="shared" si="1"/>
        <v>13.499035783158346</v>
      </c>
      <c r="U3" s="1">
        <f t="shared" si="1"/>
        <v>11</v>
      </c>
      <c r="V3" s="1">
        <f t="shared" si="1"/>
        <v>2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Zach!A6</f>
        <v>42164</v>
      </c>
      <c r="B6" t="str">
        <f>Zach!B6</f>
        <v>Hector</v>
      </c>
      <c r="C6" s="1">
        <v>1</v>
      </c>
      <c r="D6" s="1">
        <v>0</v>
      </c>
      <c r="E6" s="1">
        <v>2</v>
      </c>
      <c r="F6" s="3">
        <f>D6/C6</f>
        <v>0</v>
      </c>
      <c r="G6" s="1">
        <v>1</v>
      </c>
      <c r="H6" s="1">
        <v>2</v>
      </c>
      <c r="T6" s="4" t="e">
        <f t="shared" ref="T6:T30" si="2">(S6*7)/Q6</f>
        <v>#DIV/0!</v>
      </c>
    </row>
    <row r="7" spans="1:23" x14ac:dyDescent="0.2">
      <c r="A7" s="2">
        <f>Zach!A7</f>
        <v>42534</v>
      </c>
      <c r="B7" t="str">
        <f>Zach!B7</f>
        <v>Fairfax</v>
      </c>
      <c r="C7" s="1">
        <v>1</v>
      </c>
      <c r="D7" s="1">
        <v>0</v>
      </c>
      <c r="F7" s="3">
        <f t="shared" ref="F7:F34" si="3">D7/C7</f>
        <v>0</v>
      </c>
      <c r="H7" s="1">
        <v>1</v>
      </c>
      <c r="I7" s="1">
        <v>1</v>
      </c>
      <c r="M7" s="1">
        <v>1</v>
      </c>
      <c r="T7" s="4" t="e">
        <f t="shared" si="2"/>
        <v>#DIV/0!</v>
      </c>
    </row>
    <row r="8" spans="1:23" x14ac:dyDescent="0.2">
      <c r="A8" s="2">
        <f>Zach!A8</f>
        <v>42534</v>
      </c>
      <c r="B8" t="str">
        <f>Zach!B8</f>
        <v>Willmar</v>
      </c>
      <c r="C8" s="1">
        <v>3</v>
      </c>
      <c r="D8" s="1">
        <v>1</v>
      </c>
      <c r="E8" s="1">
        <v>1</v>
      </c>
      <c r="F8" s="3">
        <f t="shared" si="3"/>
        <v>0.33333333333333331</v>
      </c>
      <c r="I8" s="1">
        <v>2</v>
      </c>
      <c r="T8" s="4" t="e">
        <f t="shared" si="2"/>
        <v>#DIV/0!</v>
      </c>
    </row>
    <row r="9" spans="1:23" x14ac:dyDescent="0.2">
      <c r="A9" s="2">
        <f>Zach!A9</f>
        <v>42537</v>
      </c>
      <c r="B9" t="str">
        <f>Zach!B9</f>
        <v>Tritown</v>
      </c>
      <c r="C9" s="1">
        <v>3</v>
      </c>
      <c r="D9" s="1">
        <v>0</v>
      </c>
      <c r="F9" s="3">
        <f t="shared" si="3"/>
        <v>0</v>
      </c>
      <c r="I9" s="1">
        <v>1</v>
      </c>
      <c r="T9" s="4" t="e">
        <f t="shared" si="2"/>
        <v>#DIV/0!</v>
      </c>
    </row>
    <row r="10" spans="1:23" x14ac:dyDescent="0.2">
      <c r="A10" s="2">
        <f>Zach!A10</f>
        <v>42539</v>
      </c>
      <c r="B10" t="str">
        <f>Zach!B10</f>
        <v>Granite Falls</v>
      </c>
      <c r="C10" s="1">
        <v>3</v>
      </c>
      <c r="D10" s="1">
        <v>1</v>
      </c>
      <c r="E10" s="1">
        <v>1</v>
      </c>
      <c r="F10" s="3">
        <f t="shared" si="3"/>
        <v>0.33333333333333331</v>
      </c>
      <c r="G10" s="1">
        <v>4</v>
      </c>
      <c r="H10" s="1">
        <v>1</v>
      </c>
      <c r="I10" s="1">
        <v>1</v>
      </c>
      <c r="J10" s="1">
        <v>1</v>
      </c>
      <c r="T10" s="4" t="e">
        <f t="shared" si="2"/>
        <v>#DIV/0!</v>
      </c>
    </row>
    <row r="11" spans="1:23" x14ac:dyDescent="0.2">
      <c r="A11" s="2">
        <f>Zach!A11</f>
        <v>42539</v>
      </c>
      <c r="B11" t="str">
        <f>Zach!B11</f>
        <v>Wayzata</v>
      </c>
      <c r="C11" s="1">
        <v>3</v>
      </c>
      <c r="D11" s="1">
        <v>2</v>
      </c>
      <c r="E11" s="1">
        <v>2</v>
      </c>
      <c r="F11" s="3">
        <f t="shared" si="3"/>
        <v>0.66666666666666663</v>
      </c>
      <c r="H11" s="1">
        <v>1</v>
      </c>
      <c r="T11" s="4" t="e">
        <f t="shared" si="2"/>
        <v>#DIV/0!</v>
      </c>
    </row>
    <row r="12" spans="1:23" x14ac:dyDescent="0.2">
      <c r="A12" s="2">
        <f>Zach!A12</f>
        <v>42540</v>
      </c>
      <c r="B12" t="str">
        <f>Zach!B12</f>
        <v>Litchfield</v>
      </c>
      <c r="C12" s="1">
        <v>2</v>
      </c>
      <c r="D12" s="1">
        <v>1</v>
      </c>
      <c r="E12" s="1">
        <v>1</v>
      </c>
      <c r="F12" s="3">
        <f t="shared" si="3"/>
        <v>0.5</v>
      </c>
      <c r="H12" s="1">
        <v>2</v>
      </c>
      <c r="O12" s="1">
        <v>1</v>
      </c>
      <c r="Q12" s="29">
        <v>2.6669999999999998</v>
      </c>
      <c r="R12" s="1">
        <v>9</v>
      </c>
      <c r="S12" s="1">
        <v>5</v>
      </c>
      <c r="T12" s="4">
        <f t="shared" si="2"/>
        <v>13.123359580052494</v>
      </c>
      <c r="U12" s="1">
        <v>4</v>
      </c>
      <c r="V12" s="1">
        <v>2</v>
      </c>
      <c r="W12" s="8" t="s">
        <v>60</v>
      </c>
    </row>
    <row r="13" spans="1:23" x14ac:dyDescent="0.2">
      <c r="A13" s="2">
        <f>Zach!A13</f>
        <v>42544</v>
      </c>
      <c r="B13" t="str">
        <f>Zach!B13</f>
        <v>Litchfield</v>
      </c>
      <c r="C13" s="1">
        <v>3</v>
      </c>
      <c r="D13" s="1">
        <v>0</v>
      </c>
      <c r="E13" s="1">
        <v>1</v>
      </c>
      <c r="F13" s="3">
        <f t="shared" si="3"/>
        <v>0</v>
      </c>
      <c r="H13" s="1">
        <v>1</v>
      </c>
      <c r="T13" s="4" t="e">
        <f t="shared" si="2"/>
        <v>#DIV/0!</v>
      </c>
    </row>
    <row r="14" spans="1:23" x14ac:dyDescent="0.2">
      <c r="A14" s="2">
        <f>Zach!A14</f>
        <v>42546</v>
      </c>
      <c r="B14" t="str">
        <f>Zach!B14</f>
        <v>Fairmont</v>
      </c>
      <c r="C14" s="1">
        <v>3</v>
      </c>
      <c r="D14" s="1">
        <v>2</v>
      </c>
      <c r="F14" s="3">
        <f t="shared" si="3"/>
        <v>0.66666666666666663</v>
      </c>
      <c r="M14" s="1">
        <v>1</v>
      </c>
      <c r="T14" s="4" t="e">
        <f t="shared" si="2"/>
        <v>#DIV/0!</v>
      </c>
    </row>
    <row r="15" spans="1:23" x14ac:dyDescent="0.2">
      <c r="A15" s="2">
        <f>Zach!A15</f>
        <v>42546</v>
      </c>
      <c r="B15" t="str">
        <f>Zach!B15</f>
        <v>LeSeuer-Hend.</v>
      </c>
      <c r="C15" s="1">
        <v>4</v>
      </c>
      <c r="D15" s="1">
        <v>2</v>
      </c>
      <c r="E15" s="1">
        <v>4</v>
      </c>
      <c r="F15" s="3">
        <f t="shared" si="3"/>
        <v>0.5</v>
      </c>
      <c r="H15" s="1">
        <v>1</v>
      </c>
      <c r="M15" s="1">
        <v>1</v>
      </c>
      <c r="Q15" s="1">
        <v>2</v>
      </c>
      <c r="R15" s="1">
        <v>6</v>
      </c>
      <c r="S15" s="1">
        <v>4</v>
      </c>
      <c r="T15" s="4">
        <f t="shared" si="2"/>
        <v>14</v>
      </c>
      <c r="U15" s="1">
        <v>7</v>
      </c>
      <c r="V15" s="1">
        <v>0</v>
      </c>
      <c r="W15" t="s">
        <v>63</v>
      </c>
    </row>
    <row r="16" spans="1:23" x14ac:dyDescent="0.2">
      <c r="A16" s="2">
        <f>Zach!A16</f>
        <v>42546</v>
      </c>
      <c r="B16" t="str">
        <f>Zach!B16</f>
        <v>St Charles</v>
      </c>
      <c r="C16" s="1">
        <v>3</v>
      </c>
      <c r="D16" s="1">
        <v>1</v>
      </c>
      <c r="F16" s="3">
        <f t="shared" si="3"/>
        <v>0.33333333333333331</v>
      </c>
      <c r="H16" s="1">
        <v>1</v>
      </c>
      <c r="M16" s="1">
        <v>1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C17" s="1">
        <v>3</v>
      </c>
      <c r="D17" s="1">
        <v>1</v>
      </c>
      <c r="F17" s="3">
        <f t="shared" si="3"/>
        <v>0.33333333333333331</v>
      </c>
      <c r="I17" s="1">
        <v>2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C18" s="1">
        <v>4</v>
      </c>
      <c r="D18" s="1">
        <v>2</v>
      </c>
      <c r="F18" s="3">
        <f t="shared" si="3"/>
        <v>0.5</v>
      </c>
      <c r="G18" s="1">
        <v>1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C19" s="1">
        <v>3</v>
      </c>
      <c r="D19" s="1">
        <v>0</v>
      </c>
      <c r="F19" s="3">
        <f t="shared" si="3"/>
        <v>0</v>
      </c>
      <c r="I19" s="1">
        <v>3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39</v>
      </c>
      <c r="D34" s="1">
        <f>SUM(D6:D33)</f>
        <v>13</v>
      </c>
      <c r="E34" s="1">
        <f>SUM(E6:E33)</f>
        <v>12</v>
      </c>
      <c r="F34" s="3">
        <f t="shared" si="3"/>
        <v>0.33333333333333331</v>
      </c>
      <c r="G34" s="1">
        <f>SUM(G6:G33)</f>
        <v>6</v>
      </c>
      <c r="H34" s="1">
        <f t="shared" ref="H34:S34" si="4">SUM(H6:H33)</f>
        <v>10</v>
      </c>
      <c r="I34" s="1">
        <f t="shared" si="4"/>
        <v>10</v>
      </c>
      <c r="J34" s="1">
        <f t="shared" si="4"/>
        <v>1</v>
      </c>
      <c r="K34" s="1">
        <f t="shared" si="4"/>
        <v>0</v>
      </c>
      <c r="L34" s="1">
        <f t="shared" si="4"/>
        <v>0</v>
      </c>
      <c r="M34" s="1">
        <f t="shared" si="4"/>
        <v>4</v>
      </c>
      <c r="N34" s="1">
        <f t="shared" si="4"/>
        <v>0</v>
      </c>
      <c r="O34" s="1">
        <f t="shared" si="4"/>
        <v>1</v>
      </c>
      <c r="P34" s="1">
        <f t="shared" si="4"/>
        <v>0</v>
      </c>
      <c r="Q34" s="29">
        <f t="shared" si="4"/>
        <v>4.6669999999999998</v>
      </c>
      <c r="R34" s="1">
        <f t="shared" si="4"/>
        <v>15</v>
      </c>
      <c r="S34" s="1">
        <f t="shared" si="4"/>
        <v>9</v>
      </c>
      <c r="T34" s="4">
        <f>(S34*7)/Q34</f>
        <v>13.499035783158346</v>
      </c>
      <c r="U34" s="1">
        <f>SUM(U6:U33)</f>
        <v>11</v>
      </c>
      <c r="V34" s="1">
        <f>SUM(V6:V33)</f>
        <v>2</v>
      </c>
    </row>
  </sheetData>
  <phoneticPr fontId="0" type="noConversion"/>
  <printOptions gridLines="1" gridLinesSet="0"/>
  <pageMargins left="0.75" right="0.5600000000000000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19" sqref="C19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2.5703125" style="1" customWidth="1"/>
    <col min="5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2.5703125" style="1" customWidth="1"/>
    <col min="19" max="19" width="3.7109375" style="1" customWidth="1"/>
    <col min="20" max="20" width="5.140625" style="1" customWidth="1"/>
    <col min="21" max="21" width="2.5703125" style="1" customWidth="1"/>
    <col min="22" max="22" width="4" style="1" customWidth="1"/>
  </cols>
  <sheetData>
    <row r="1" spans="1:22" x14ac:dyDescent="0.2">
      <c r="A1">
        <v>32</v>
      </c>
      <c r="B1" s="8" t="s">
        <v>40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8</v>
      </c>
      <c r="D3" s="1">
        <f t="shared" si="0"/>
        <v>2</v>
      </c>
      <c r="E3" s="1">
        <f t="shared" si="0"/>
        <v>2</v>
      </c>
      <c r="F3" s="3">
        <f t="shared" si="0"/>
        <v>0.25</v>
      </c>
      <c r="G3" s="1">
        <f t="shared" ref="G3:V3" si="1">G34</f>
        <v>2</v>
      </c>
      <c r="H3" s="1">
        <f t="shared" si="1"/>
        <v>5</v>
      </c>
      <c r="I3" s="1">
        <f t="shared" si="1"/>
        <v>4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Zach!A6</f>
        <v>42164</v>
      </c>
      <c r="B6" t="str">
        <f>Zach!B6</f>
        <v>Hector</v>
      </c>
      <c r="C6" s="1">
        <v>1</v>
      </c>
      <c r="D6" s="1">
        <v>1</v>
      </c>
      <c r="E6" s="1">
        <v>1</v>
      </c>
      <c r="F6" s="3">
        <f>D6/C6</f>
        <v>1</v>
      </c>
      <c r="G6" s="1">
        <v>1</v>
      </c>
      <c r="T6" s="4" t="e">
        <f t="shared" ref="T6:T30" si="2">(S6*7)/Q6</f>
        <v>#DIV/0!</v>
      </c>
    </row>
    <row r="7" spans="1:22" x14ac:dyDescent="0.2">
      <c r="A7" s="2">
        <f>Zach!A7</f>
        <v>42534</v>
      </c>
      <c r="B7" t="str">
        <f>Zach!B7</f>
        <v>Fairfax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">
      <c r="A8" s="2">
        <f>Zach!A8</f>
        <v>42534</v>
      </c>
      <c r="B8" t="str">
        <f>Zach!B8</f>
        <v>Willmar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Zach!A9</f>
        <v>42537</v>
      </c>
      <c r="B9" t="str">
        <f>Zach!B9</f>
        <v>Tritown</v>
      </c>
      <c r="C9" s="1">
        <v>0</v>
      </c>
      <c r="D9" s="1">
        <v>0</v>
      </c>
      <c r="F9" s="3" t="e">
        <f t="shared" si="3"/>
        <v>#DIV/0!</v>
      </c>
      <c r="H9" s="1">
        <v>2</v>
      </c>
      <c r="T9" s="4" t="e">
        <f t="shared" si="2"/>
        <v>#DIV/0!</v>
      </c>
    </row>
    <row r="10" spans="1:22" x14ac:dyDescent="0.2">
      <c r="A10" s="2">
        <f>Zach!A10</f>
        <v>42539</v>
      </c>
      <c r="B10" t="str">
        <f>Zach!B10</f>
        <v>Granite Falls</v>
      </c>
      <c r="C10" s="1">
        <v>3</v>
      </c>
      <c r="D10" s="1">
        <v>1</v>
      </c>
      <c r="F10" s="3">
        <f t="shared" si="3"/>
        <v>0.33333333333333331</v>
      </c>
      <c r="G10" s="1">
        <v>1</v>
      </c>
      <c r="H10" s="1">
        <v>1</v>
      </c>
      <c r="I10" s="1">
        <v>2</v>
      </c>
      <c r="T10" s="4" t="e">
        <f t="shared" si="2"/>
        <v>#DIV/0!</v>
      </c>
    </row>
    <row r="11" spans="1:22" x14ac:dyDescent="0.2">
      <c r="A11" s="2">
        <f>Zach!A11</f>
        <v>42539</v>
      </c>
      <c r="B11" t="str">
        <f>Zach!B11</f>
        <v>Wayzata</v>
      </c>
      <c r="C11" s="1">
        <v>2</v>
      </c>
      <c r="D11" s="1">
        <v>0</v>
      </c>
      <c r="E11" s="1">
        <v>1</v>
      </c>
      <c r="F11" s="3">
        <f t="shared" si="3"/>
        <v>0</v>
      </c>
      <c r="H11" s="1">
        <v>2</v>
      </c>
      <c r="T11" s="4" t="e">
        <f t="shared" si="2"/>
        <v>#DIV/0!</v>
      </c>
    </row>
    <row r="12" spans="1:22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2" x14ac:dyDescent="0.2">
      <c r="A13" s="2">
        <f>Zach!A13</f>
        <v>42544</v>
      </c>
      <c r="B13" t="str">
        <f>Zach!B13</f>
        <v>Litchfield</v>
      </c>
      <c r="F13" s="3" t="e">
        <f t="shared" si="3"/>
        <v>#DIV/0!</v>
      </c>
      <c r="T13" s="4" t="e">
        <f t="shared" si="2"/>
        <v>#DIV/0!</v>
      </c>
    </row>
    <row r="14" spans="1:22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2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2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C18" s="1">
        <v>2</v>
      </c>
      <c r="D18" s="1">
        <v>0</v>
      </c>
      <c r="F18" s="3">
        <f t="shared" si="3"/>
        <v>0</v>
      </c>
      <c r="I18" s="1">
        <v>2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8</v>
      </c>
      <c r="D34" s="1">
        <f>SUM(D6:D33)</f>
        <v>2</v>
      </c>
      <c r="E34" s="1">
        <f>SUM(E6:E33)</f>
        <v>2</v>
      </c>
      <c r="F34" s="3">
        <f t="shared" si="3"/>
        <v>0.25</v>
      </c>
      <c r="G34" s="1">
        <f>SUM(G6:G33)</f>
        <v>2</v>
      </c>
      <c r="H34" s="1">
        <f t="shared" ref="H34:S34" si="4">SUM(H6:H33)</f>
        <v>5</v>
      </c>
      <c r="I34" s="1">
        <f t="shared" si="4"/>
        <v>4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0" sqref="C20"/>
    </sheetView>
  </sheetViews>
  <sheetFormatPr defaultRowHeight="12.75" x14ac:dyDescent="0.2"/>
  <cols>
    <col min="1" max="1" width="7.140625" customWidth="1"/>
    <col min="2" max="2" width="15.140625" customWidth="1"/>
    <col min="3" max="3" width="4" style="1" customWidth="1"/>
    <col min="4" max="5" width="3.140625" style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" style="1" customWidth="1"/>
    <col min="18" max="18" width="2.5703125" style="1" customWidth="1"/>
    <col min="19" max="19" width="3.7109375" style="1" customWidth="1"/>
    <col min="20" max="20" width="7.7109375" style="1" bestFit="1" customWidth="1"/>
    <col min="21" max="21" width="3.28515625" style="1" customWidth="1"/>
    <col min="22" max="22" width="4" style="1" customWidth="1"/>
  </cols>
  <sheetData>
    <row r="1" spans="1:22" x14ac:dyDescent="0.2">
      <c r="A1">
        <v>28</v>
      </c>
      <c r="B1" s="8" t="s">
        <v>27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21</v>
      </c>
      <c r="D3" s="1">
        <f t="shared" si="0"/>
        <v>2</v>
      </c>
      <c r="E3" s="1">
        <f t="shared" si="0"/>
        <v>2</v>
      </c>
      <c r="F3" s="3">
        <f t="shared" si="0"/>
        <v>9.5238095238095233E-2</v>
      </c>
      <c r="G3" s="1">
        <f t="shared" ref="G3:V3" si="1">G34</f>
        <v>2</v>
      </c>
      <c r="H3" s="1">
        <f t="shared" si="1"/>
        <v>6</v>
      </c>
      <c r="I3" s="1">
        <f t="shared" si="1"/>
        <v>8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0.66700000000000004</v>
      </c>
      <c r="R3" s="1">
        <f t="shared" si="1"/>
        <v>3</v>
      </c>
      <c r="S3" s="1">
        <f t="shared" si="1"/>
        <v>3</v>
      </c>
      <c r="T3" s="4">
        <f t="shared" si="1"/>
        <v>31.484257871064464</v>
      </c>
      <c r="U3" s="1">
        <f t="shared" si="1"/>
        <v>1</v>
      </c>
      <c r="V3" s="1">
        <f t="shared" si="1"/>
        <v>2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Zach!A6</f>
        <v>42164</v>
      </c>
      <c r="B6" t="str">
        <f>Zach!B6</f>
        <v>Hector</v>
      </c>
      <c r="C6" s="1">
        <v>2</v>
      </c>
      <c r="D6" s="1">
        <v>1</v>
      </c>
      <c r="E6" s="1">
        <v>1</v>
      </c>
      <c r="F6" s="3">
        <f>D6/C6</f>
        <v>0.5</v>
      </c>
      <c r="G6" s="1">
        <v>2</v>
      </c>
      <c r="J6" s="1">
        <v>1</v>
      </c>
      <c r="T6" s="4" t="e">
        <f t="shared" ref="T6:T30" si="2">(S6*7)/Q6</f>
        <v>#DIV/0!</v>
      </c>
    </row>
    <row r="7" spans="1:22" x14ac:dyDescent="0.2">
      <c r="A7" s="2">
        <f>Zach!A7</f>
        <v>42534</v>
      </c>
      <c r="B7" t="str">
        <f>Zach!B7</f>
        <v>Fairfax</v>
      </c>
      <c r="C7" s="1">
        <v>2</v>
      </c>
      <c r="D7" s="1">
        <v>0</v>
      </c>
      <c r="F7" s="3">
        <f t="shared" ref="F7:F34" si="3">D7/C7</f>
        <v>0</v>
      </c>
      <c r="H7" s="1">
        <v>1</v>
      </c>
      <c r="T7" s="4" t="e">
        <f t="shared" si="2"/>
        <v>#DIV/0!</v>
      </c>
    </row>
    <row r="8" spans="1:22" x14ac:dyDescent="0.2">
      <c r="A8" s="2">
        <f>Zach!A8</f>
        <v>42534</v>
      </c>
      <c r="B8" t="str">
        <f>Zach!B8</f>
        <v>Willmar</v>
      </c>
      <c r="C8" s="1">
        <v>2</v>
      </c>
      <c r="D8" s="1">
        <v>0</v>
      </c>
      <c r="F8" s="3">
        <f t="shared" si="3"/>
        <v>0</v>
      </c>
      <c r="I8" s="1">
        <v>1</v>
      </c>
      <c r="T8" s="4" t="e">
        <f t="shared" si="2"/>
        <v>#DIV/0!</v>
      </c>
    </row>
    <row r="9" spans="1:22" x14ac:dyDescent="0.2">
      <c r="A9" s="2">
        <f>Zach!A9</f>
        <v>42537</v>
      </c>
      <c r="B9" t="str">
        <f>Zach!B9</f>
        <v>Tritown</v>
      </c>
      <c r="C9" s="1">
        <v>3</v>
      </c>
      <c r="D9" s="1">
        <v>0</v>
      </c>
      <c r="F9" s="3">
        <f t="shared" si="3"/>
        <v>0</v>
      </c>
      <c r="I9" s="1">
        <v>3</v>
      </c>
      <c r="T9" s="4" t="e">
        <f t="shared" si="2"/>
        <v>#DIV/0!</v>
      </c>
    </row>
    <row r="10" spans="1:22" x14ac:dyDescent="0.2">
      <c r="A10" s="2">
        <f>Zach!A10</f>
        <v>42539</v>
      </c>
      <c r="B10" t="str">
        <f>Zach!B10</f>
        <v>Granite Falls</v>
      </c>
      <c r="F10" s="3" t="e">
        <f t="shared" si="3"/>
        <v>#DIV/0!</v>
      </c>
      <c r="T10" s="4" t="e">
        <f t="shared" si="2"/>
        <v>#DIV/0!</v>
      </c>
    </row>
    <row r="11" spans="1:22" x14ac:dyDescent="0.2">
      <c r="A11" s="2">
        <f>Zach!A11</f>
        <v>42539</v>
      </c>
      <c r="B11" t="str">
        <f>Zach!B11</f>
        <v>Wayzata</v>
      </c>
      <c r="F11" s="3" t="e">
        <f t="shared" si="3"/>
        <v>#DIV/0!</v>
      </c>
      <c r="T11" s="4" t="e">
        <f t="shared" si="2"/>
        <v>#DIV/0!</v>
      </c>
    </row>
    <row r="12" spans="1:22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2" x14ac:dyDescent="0.2">
      <c r="A13" s="2">
        <f>Zach!A13</f>
        <v>42544</v>
      </c>
      <c r="B13" t="str">
        <f>Zach!B13</f>
        <v>Litchfield</v>
      </c>
      <c r="C13" s="1">
        <v>2</v>
      </c>
      <c r="D13" s="1">
        <v>0</v>
      </c>
      <c r="F13" s="3">
        <f t="shared" si="3"/>
        <v>0</v>
      </c>
      <c r="H13" s="1">
        <v>2</v>
      </c>
      <c r="I13" s="1">
        <v>1</v>
      </c>
      <c r="T13" s="4" t="e">
        <f t="shared" si="2"/>
        <v>#DIV/0!</v>
      </c>
    </row>
    <row r="14" spans="1:22" x14ac:dyDescent="0.2">
      <c r="A14" s="2">
        <f>Zach!A14</f>
        <v>42546</v>
      </c>
      <c r="B14" t="str">
        <f>Zach!B14</f>
        <v>Fairmont</v>
      </c>
      <c r="C14" s="1">
        <v>3</v>
      </c>
      <c r="D14" s="1">
        <v>0</v>
      </c>
      <c r="F14" s="3">
        <f t="shared" si="3"/>
        <v>0</v>
      </c>
      <c r="I14" s="1">
        <v>2</v>
      </c>
      <c r="T14" s="4" t="e">
        <f t="shared" si="2"/>
        <v>#DIV/0!</v>
      </c>
    </row>
    <row r="15" spans="1:22" x14ac:dyDescent="0.2">
      <c r="A15" s="2">
        <f>Zach!A15</f>
        <v>42546</v>
      </c>
      <c r="B15" t="str">
        <f>Zach!B15</f>
        <v>LeSeuer-Hend.</v>
      </c>
      <c r="C15" s="1">
        <v>3</v>
      </c>
      <c r="D15" s="1">
        <v>0</v>
      </c>
      <c r="F15" s="3">
        <f t="shared" si="3"/>
        <v>0</v>
      </c>
      <c r="H15" s="1">
        <v>1</v>
      </c>
      <c r="Q15" s="1">
        <v>0.66700000000000004</v>
      </c>
      <c r="R15" s="1">
        <v>3</v>
      </c>
      <c r="S15" s="1">
        <v>3</v>
      </c>
      <c r="T15" s="4">
        <f t="shared" si="2"/>
        <v>31.484257871064464</v>
      </c>
      <c r="U15" s="1">
        <v>1</v>
      </c>
      <c r="V15" s="1">
        <v>2</v>
      </c>
    </row>
    <row r="16" spans="1:22" x14ac:dyDescent="0.2">
      <c r="A16" s="2">
        <f>Zach!A16</f>
        <v>42546</v>
      </c>
      <c r="B16" t="str">
        <f>Zach!B16</f>
        <v>St Charles</v>
      </c>
      <c r="C16" s="1">
        <v>1</v>
      </c>
      <c r="D16" s="1">
        <v>0</v>
      </c>
      <c r="E16" s="1">
        <v>1</v>
      </c>
      <c r="F16" s="3">
        <f t="shared" si="3"/>
        <v>0</v>
      </c>
      <c r="H16" s="1">
        <v>2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C19" s="1">
        <v>3</v>
      </c>
      <c r="D19" s="1">
        <v>1</v>
      </c>
      <c r="F19" s="3">
        <f t="shared" si="3"/>
        <v>0.33333333333333331</v>
      </c>
      <c r="I19" s="1">
        <v>1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/>
      <c r="F31" s="3" t="e">
        <f t="shared" si="3"/>
        <v>#DIV/0!</v>
      </c>
      <c r="T31" s="4" t="e">
        <f>(S31*7)/Q31</f>
        <v>#DIV/0!</v>
      </c>
    </row>
    <row r="32" spans="1:20" x14ac:dyDescent="0.2">
      <c r="A32" s="2"/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21</v>
      </c>
      <c r="D34" s="1">
        <f>SUM(D6:D33)</f>
        <v>2</v>
      </c>
      <c r="E34" s="1">
        <f>SUM(E6:E33)</f>
        <v>2</v>
      </c>
      <c r="F34" s="3">
        <f t="shared" si="3"/>
        <v>9.5238095238095233E-2</v>
      </c>
      <c r="G34" s="1">
        <f t="shared" ref="G34:S34" si="4">SUM(G6:G33)</f>
        <v>2</v>
      </c>
      <c r="H34" s="1">
        <f t="shared" si="4"/>
        <v>6</v>
      </c>
      <c r="I34" s="1">
        <f t="shared" si="4"/>
        <v>8</v>
      </c>
      <c r="J34" s="1">
        <f t="shared" si="4"/>
        <v>1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0.66700000000000004</v>
      </c>
      <c r="R34" s="1">
        <f t="shared" si="4"/>
        <v>3</v>
      </c>
      <c r="S34" s="1">
        <f t="shared" si="4"/>
        <v>3</v>
      </c>
      <c r="T34" s="4">
        <f>(S34*7)/Q34</f>
        <v>31.484257871064464</v>
      </c>
      <c r="U34" s="1">
        <f>SUM(U6:U33)</f>
        <v>1</v>
      </c>
      <c r="V34" s="1">
        <f>SUM(V6:V33)</f>
        <v>2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="75" workbookViewId="0">
      <selection activeCell="C14" sqref="C14"/>
    </sheetView>
  </sheetViews>
  <sheetFormatPr defaultRowHeight="12.75" x14ac:dyDescent="0.2"/>
  <cols>
    <col min="1" max="1" width="7.7109375" bestFit="1" customWidth="1"/>
    <col min="2" max="2" width="16.85546875" customWidth="1"/>
    <col min="3" max="3" width="4" style="1" customWidth="1"/>
    <col min="4" max="5" width="3.140625" style="1" bestFit="1" customWidth="1"/>
    <col min="6" max="6" width="7.140625" style="1" bestFit="1" customWidth="1"/>
    <col min="7" max="7" width="4.28515625" style="1" customWidth="1"/>
    <col min="8" max="8" width="4" style="1" customWidth="1"/>
    <col min="9" max="9" width="3.57031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2" x14ac:dyDescent="0.2">
      <c r="A1">
        <v>27</v>
      </c>
      <c r="B1" s="8" t="s">
        <v>48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1</v>
      </c>
      <c r="D3" s="1">
        <f t="shared" si="0"/>
        <v>0</v>
      </c>
      <c r="E3" s="1">
        <f t="shared" si="0"/>
        <v>0</v>
      </c>
      <c r="F3" s="3">
        <f t="shared" si="0"/>
        <v>0</v>
      </c>
      <c r="G3" s="1">
        <f t="shared" ref="G3:V3" si="1">G34</f>
        <v>0</v>
      </c>
      <c r="H3" s="1">
        <f t="shared" si="1"/>
        <v>0</v>
      </c>
      <c r="I3" s="1">
        <f t="shared" si="1"/>
        <v>1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1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Zach!A6</f>
        <v>42164</v>
      </c>
      <c r="B6" t="str">
        <f>Zach!B6</f>
        <v>Hector</v>
      </c>
      <c r="F6" s="3" t="e">
        <f>D6/C6</f>
        <v>#DIV/0!</v>
      </c>
      <c r="T6" s="4" t="e">
        <f t="shared" ref="T6:T30" si="2">(S6*7)/Q6</f>
        <v>#DIV/0!</v>
      </c>
    </row>
    <row r="7" spans="1:22" x14ac:dyDescent="0.2">
      <c r="A7" s="2">
        <f>Zach!A7</f>
        <v>42534</v>
      </c>
      <c r="B7" t="str">
        <f>Zach!B7</f>
        <v>Fairfax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">
      <c r="A8" s="2">
        <f>Zach!A8</f>
        <v>42534</v>
      </c>
      <c r="B8" t="str">
        <f>Zach!B8</f>
        <v>Willmar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Zach!A9</f>
        <v>42537</v>
      </c>
      <c r="B9" t="str">
        <f>Zach!B9</f>
        <v>Tritown</v>
      </c>
      <c r="F9" s="3" t="e">
        <f t="shared" si="3"/>
        <v>#DIV/0!</v>
      </c>
      <c r="T9" s="4" t="e">
        <f t="shared" si="2"/>
        <v>#DIV/0!</v>
      </c>
    </row>
    <row r="10" spans="1:22" x14ac:dyDescent="0.2">
      <c r="A10" s="2">
        <f>Zach!A10</f>
        <v>42539</v>
      </c>
      <c r="B10" t="str">
        <f>Zach!B10</f>
        <v>Granite Falls</v>
      </c>
      <c r="F10" s="3" t="e">
        <f t="shared" si="3"/>
        <v>#DIV/0!</v>
      </c>
      <c r="T10" s="4" t="e">
        <f t="shared" si="2"/>
        <v>#DIV/0!</v>
      </c>
    </row>
    <row r="11" spans="1:22" x14ac:dyDescent="0.2">
      <c r="A11" s="2">
        <f>Zach!A11</f>
        <v>42539</v>
      </c>
      <c r="B11" t="str">
        <f>Zach!B11</f>
        <v>Wayzata</v>
      </c>
      <c r="F11" s="3" t="e">
        <f t="shared" si="3"/>
        <v>#DIV/0!</v>
      </c>
      <c r="T11" s="4" t="e">
        <f t="shared" si="2"/>
        <v>#DIV/0!</v>
      </c>
    </row>
    <row r="12" spans="1:22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2" x14ac:dyDescent="0.2">
      <c r="A13" s="2">
        <f>Zach!A13</f>
        <v>42544</v>
      </c>
      <c r="B13" t="str">
        <f>Zach!B13</f>
        <v>Litchfield</v>
      </c>
      <c r="C13" s="1">
        <v>1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</row>
    <row r="14" spans="1:22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2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2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4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4" x14ac:dyDescent="0.2">
      <c r="A18" s="2">
        <f>Zach!A18</f>
        <v>42551</v>
      </c>
      <c r="B18" t="str">
        <f>Zach!B18</f>
        <v>Eden V-Watkins</v>
      </c>
      <c r="F18" s="3" t="e">
        <f t="shared" si="3"/>
        <v>#DIV/0!</v>
      </c>
      <c r="T18" s="4" t="e">
        <f t="shared" si="2"/>
        <v>#DIV/0!</v>
      </c>
    </row>
    <row r="19" spans="1:24" x14ac:dyDescent="0.2">
      <c r="A19" s="2">
        <f>Zach!A19</f>
        <v>42558</v>
      </c>
      <c r="B19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4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4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4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  <c r="X22" s="8"/>
    </row>
    <row r="23" spans="1:24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4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4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4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4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4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1</v>
      </c>
      <c r="D34" s="1">
        <f>SUM(D6:D33)</f>
        <v>0</v>
      </c>
      <c r="E34" s="1">
        <f>SUM(E6:E33)</f>
        <v>0</v>
      </c>
      <c r="F34" s="3">
        <f t="shared" si="3"/>
        <v>0</v>
      </c>
      <c r="G34" s="1">
        <f>SUM(G6:G33)</f>
        <v>0</v>
      </c>
      <c r="H34" s="1">
        <f t="shared" ref="H34:S34" si="4">SUM(H6:H33)</f>
        <v>0</v>
      </c>
      <c r="I34" s="1">
        <f t="shared" si="4"/>
        <v>1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4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  <row r="35" spans="1:22" x14ac:dyDescent="0.2">
      <c r="Q35" s="4"/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19" sqref="C19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4" width="2.5703125" style="1" customWidth="1"/>
    <col min="5" max="5" width="3.57031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2.42578125" style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5.140625" style="1" customWidth="1"/>
    <col min="18" max="18" width="3.140625" style="1" customWidth="1"/>
    <col min="19" max="19" width="3.7109375" style="1" customWidth="1"/>
    <col min="20" max="20" width="5.140625" style="1" customWidth="1"/>
    <col min="21" max="21" width="3.140625" style="1" customWidth="1"/>
    <col min="22" max="22" width="4" style="1" customWidth="1"/>
  </cols>
  <sheetData>
    <row r="1" spans="1:22" x14ac:dyDescent="0.2">
      <c r="A1">
        <v>33</v>
      </c>
      <c r="B1" s="8" t="s">
        <v>49</v>
      </c>
    </row>
    <row r="2" spans="1:22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">
      <c r="C3" s="1">
        <f t="shared" ref="C3:F3" si="0">C34</f>
        <v>14</v>
      </c>
      <c r="D3" s="1">
        <f t="shared" si="0"/>
        <v>1</v>
      </c>
      <c r="E3" s="1">
        <f t="shared" si="0"/>
        <v>0</v>
      </c>
      <c r="F3" s="3">
        <f t="shared" si="0"/>
        <v>7.1428571428571425E-2</v>
      </c>
      <c r="G3" s="1">
        <f t="shared" ref="G3:V3" si="1">G34</f>
        <v>0</v>
      </c>
      <c r="H3" s="1">
        <f t="shared" si="1"/>
        <v>0</v>
      </c>
      <c r="I3" s="1">
        <f t="shared" si="1"/>
        <v>11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">
      <c r="A6" s="2">
        <f>Zach!A6</f>
        <v>42164</v>
      </c>
      <c r="B6" t="str">
        <f>Zach!B6</f>
        <v>Hector</v>
      </c>
      <c r="F6" s="3" t="e">
        <f>D6/C6</f>
        <v>#DIV/0!</v>
      </c>
      <c r="T6" s="4" t="e">
        <f t="shared" ref="T6:T30" si="2">(S6*7)/Q6</f>
        <v>#DIV/0!</v>
      </c>
    </row>
    <row r="7" spans="1:22" x14ac:dyDescent="0.2">
      <c r="A7" s="2">
        <f>Zach!A7</f>
        <v>42534</v>
      </c>
      <c r="B7" t="str">
        <f>Zach!B7</f>
        <v>Fairfax</v>
      </c>
      <c r="C7" s="1">
        <v>0</v>
      </c>
      <c r="D7" s="1">
        <v>0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">
      <c r="A8" s="2">
        <f>Zach!A8</f>
        <v>42534</v>
      </c>
      <c r="B8" t="str">
        <f>Zach!B8</f>
        <v>Willmar</v>
      </c>
      <c r="F8" s="3" t="e">
        <f t="shared" si="3"/>
        <v>#DIV/0!</v>
      </c>
      <c r="T8" s="4" t="e">
        <f t="shared" si="2"/>
        <v>#DIV/0!</v>
      </c>
    </row>
    <row r="9" spans="1:22" x14ac:dyDescent="0.2">
      <c r="A9" s="2">
        <f>Zach!A9</f>
        <v>42537</v>
      </c>
      <c r="B9" t="str">
        <f>Zach!B9</f>
        <v>Tritown</v>
      </c>
      <c r="F9" s="3" t="e">
        <f t="shared" si="3"/>
        <v>#DIV/0!</v>
      </c>
      <c r="T9" s="4" t="e">
        <f t="shared" si="2"/>
        <v>#DIV/0!</v>
      </c>
    </row>
    <row r="10" spans="1:22" x14ac:dyDescent="0.2">
      <c r="A10" s="2">
        <f>Zach!A10</f>
        <v>42539</v>
      </c>
      <c r="B10" t="str">
        <f>Zach!B10</f>
        <v>Granite Falls</v>
      </c>
      <c r="F10" s="3" t="e">
        <f t="shared" si="3"/>
        <v>#DIV/0!</v>
      </c>
      <c r="T10" s="4" t="e">
        <f t="shared" si="2"/>
        <v>#DIV/0!</v>
      </c>
    </row>
    <row r="11" spans="1:22" x14ac:dyDescent="0.2">
      <c r="A11" s="2">
        <f>Zach!A11</f>
        <v>42539</v>
      </c>
      <c r="B11" t="str">
        <f>Zach!B11</f>
        <v>Wayzata</v>
      </c>
      <c r="C11" s="1">
        <v>1</v>
      </c>
      <c r="D11" s="1">
        <v>0</v>
      </c>
      <c r="F11" s="3">
        <f t="shared" si="3"/>
        <v>0</v>
      </c>
      <c r="I11" s="1">
        <v>1</v>
      </c>
      <c r="T11" s="4" t="e">
        <f t="shared" si="2"/>
        <v>#DIV/0!</v>
      </c>
    </row>
    <row r="12" spans="1:22" x14ac:dyDescent="0.2">
      <c r="A12" s="2">
        <f>Zach!A12</f>
        <v>42540</v>
      </c>
      <c r="B12" t="str">
        <f>Zach!B12</f>
        <v>Litchfield</v>
      </c>
      <c r="C12" s="1">
        <v>2</v>
      </c>
      <c r="D12" s="1">
        <v>0</v>
      </c>
      <c r="F12" s="3">
        <f t="shared" si="3"/>
        <v>0</v>
      </c>
      <c r="I12" s="1">
        <v>1</v>
      </c>
      <c r="T12" s="4" t="e">
        <f t="shared" si="2"/>
        <v>#DIV/0!</v>
      </c>
    </row>
    <row r="13" spans="1:22" x14ac:dyDescent="0.2">
      <c r="A13" s="2">
        <f>Zach!A13</f>
        <v>42544</v>
      </c>
      <c r="B13" t="str">
        <f>Zach!B13</f>
        <v>Litchfield</v>
      </c>
      <c r="C13" s="1">
        <v>1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</row>
    <row r="14" spans="1:22" x14ac:dyDescent="0.2">
      <c r="A14" s="2">
        <f>Zach!A14</f>
        <v>42546</v>
      </c>
      <c r="B14" t="str">
        <f>Zach!B14</f>
        <v>Fairmont</v>
      </c>
      <c r="C14" s="1">
        <v>2</v>
      </c>
      <c r="D14" s="1">
        <v>0</v>
      </c>
      <c r="F14" s="3">
        <f t="shared" si="3"/>
        <v>0</v>
      </c>
      <c r="I14" s="1">
        <v>1</v>
      </c>
      <c r="T14" s="4" t="e">
        <f t="shared" si="2"/>
        <v>#DIV/0!</v>
      </c>
    </row>
    <row r="15" spans="1:22" x14ac:dyDescent="0.2">
      <c r="A15" s="2">
        <f>Zach!A15</f>
        <v>42546</v>
      </c>
      <c r="B15" t="str">
        <f>Zach!B15</f>
        <v>LeSeuer-Hend.</v>
      </c>
      <c r="C15" s="1">
        <v>4</v>
      </c>
      <c r="D15" s="1">
        <v>1</v>
      </c>
      <c r="F15" s="3">
        <f t="shared" si="3"/>
        <v>0.25</v>
      </c>
      <c r="I15" s="1">
        <v>3</v>
      </c>
      <c r="T15" s="4" t="e">
        <f t="shared" si="2"/>
        <v>#DIV/0!</v>
      </c>
    </row>
    <row r="16" spans="1:22" x14ac:dyDescent="0.2">
      <c r="A16" s="2">
        <f>Zach!A16</f>
        <v>42546</v>
      </c>
      <c r="B16" t="str">
        <f>Zach!B16</f>
        <v>St Charles</v>
      </c>
      <c r="C16" s="1">
        <v>3</v>
      </c>
      <c r="D16" s="1">
        <v>0</v>
      </c>
      <c r="F16" s="3">
        <f t="shared" si="3"/>
        <v>0</v>
      </c>
      <c r="I16" s="1">
        <v>3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C18" s="1">
        <v>1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14</v>
      </c>
      <c r="D34" s="1">
        <f>SUM(D6:D33)</f>
        <v>1</v>
      </c>
      <c r="E34" s="1">
        <f>SUM(E6:E33)</f>
        <v>0</v>
      </c>
      <c r="F34" s="3">
        <f t="shared" si="3"/>
        <v>7.1428571428571425E-2</v>
      </c>
      <c r="G34" s="1">
        <f t="shared" ref="G34:S34" si="4">SUM(G6:G33)</f>
        <v>0</v>
      </c>
      <c r="H34" s="1">
        <f t="shared" si="4"/>
        <v>0</v>
      </c>
      <c r="I34" s="1">
        <f t="shared" si="4"/>
        <v>11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11" sqref="C11"/>
    </sheetView>
  </sheetViews>
  <sheetFormatPr defaultRowHeight="12.75" x14ac:dyDescent="0.2"/>
  <cols>
    <col min="1" max="1" width="7.7109375" bestFit="1" customWidth="1"/>
    <col min="2" max="2" width="18.7109375" bestFit="1" customWidth="1"/>
    <col min="3" max="3" width="4" style="1" customWidth="1"/>
    <col min="4" max="5" width="3.140625" style="1" bestFit="1" customWidth="1"/>
    <col min="6" max="6" width="7.7109375" style="1" bestFit="1" customWidth="1"/>
    <col min="7" max="7" width="4.28515625" style="1" customWidth="1"/>
    <col min="8" max="8" width="4" style="1" customWidth="1"/>
    <col min="9" max="9" width="3.140625" style="1" bestFit="1" customWidth="1"/>
    <col min="10" max="11" width="3.5703125" style="1" customWidth="1"/>
    <col min="12" max="12" width="4" style="1" customWidth="1"/>
    <col min="13" max="13" width="3.7109375" style="1" customWidth="1"/>
    <col min="14" max="14" width="2.85546875" style="1" customWidth="1"/>
    <col min="15" max="15" width="2.28515625" style="1" customWidth="1"/>
    <col min="16" max="16" width="2.42578125" style="1" customWidth="1"/>
    <col min="17" max="17" width="4.5703125" style="1" bestFit="1" customWidth="1"/>
    <col min="18" max="18" width="2.5703125" style="1" customWidth="1"/>
    <col min="19" max="19" width="3.7109375" style="1" customWidth="1"/>
    <col min="20" max="20" width="5.140625" style="1" customWidth="1"/>
    <col min="21" max="21" width="2.5703125" style="1" customWidth="1"/>
    <col min="22" max="22" width="4" style="1" customWidth="1"/>
  </cols>
  <sheetData>
    <row r="1" spans="1:23" x14ac:dyDescent="0.2">
      <c r="A1">
        <v>14</v>
      </c>
      <c r="B1" s="8" t="s">
        <v>50</v>
      </c>
    </row>
    <row r="2" spans="1:23" x14ac:dyDescent="0.2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">
      <c r="C3" s="1">
        <f t="shared" ref="C3:F3" si="0">C34</f>
        <v>4</v>
      </c>
      <c r="D3" s="1">
        <f t="shared" si="0"/>
        <v>0</v>
      </c>
      <c r="E3" s="1">
        <f t="shared" si="0"/>
        <v>1</v>
      </c>
      <c r="F3" s="3">
        <f t="shared" si="0"/>
        <v>0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1</v>
      </c>
      <c r="Q3" s="1">
        <f t="shared" si="1"/>
        <v>3</v>
      </c>
      <c r="R3" s="1">
        <f t="shared" si="1"/>
        <v>1</v>
      </c>
      <c r="S3" s="1">
        <f t="shared" si="1"/>
        <v>1</v>
      </c>
      <c r="T3" s="4">
        <f t="shared" si="1"/>
        <v>2.3333333333333335</v>
      </c>
      <c r="U3" s="1">
        <f t="shared" si="1"/>
        <v>2</v>
      </c>
      <c r="V3" s="1">
        <f t="shared" si="1"/>
        <v>1</v>
      </c>
    </row>
    <row r="5" spans="1:23" x14ac:dyDescent="0.2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">
      <c r="A6" s="2">
        <f>Zach!A6</f>
        <v>42164</v>
      </c>
      <c r="B6" t="str">
        <f>Zach!B6</f>
        <v>Hector</v>
      </c>
      <c r="C6" s="1">
        <v>1</v>
      </c>
      <c r="D6" s="1">
        <v>0</v>
      </c>
      <c r="F6" s="3">
        <f>D6/C6</f>
        <v>0</v>
      </c>
      <c r="T6" s="4" t="e">
        <f t="shared" ref="T6:T30" si="2">(S6*7)/Q6</f>
        <v>#DIV/0!</v>
      </c>
    </row>
    <row r="7" spans="1:23" x14ac:dyDescent="0.2">
      <c r="A7" s="2">
        <f>Zach!A7</f>
        <v>42534</v>
      </c>
      <c r="B7" t="str">
        <f>Zach!B7</f>
        <v>Fairfax</v>
      </c>
      <c r="F7" s="3" t="e">
        <f t="shared" ref="F7:F34" si="3">D7/C7</f>
        <v>#DIV/0!</v>
      </c>
      <c r="T7" s="4" t="e">
        <f t="shared" si="2"/>
        <v>#DIV/0!</v>
      </c>
    </row>
    <row r="8" spans="1:23" x14ac:dyDescent="0.2">
      <c r="A8" s="2">
        <f>Zach!A8</f>
        <v>42534</v>
      </c>
      <c r="B8" t="str">
        <f>Zach!B8</f>
        <v>Willmar</v>
      </c>
      <c r="C8" s="1">
        <v>1</v>
      </c>
      <c r="D8" s="1">
        <v>0</v>
      </c>
      <c r="F8" s="3">
        <f t="shared" si="3"/>
        <v>0</v>
      </c>
      <c r="T8" s="4" t="e">
        <f t="shared" si="2"/>
        <v>#DIV/0!</v>
      </c>
    </row>
    <row r="9" spans="1:23" x14ac:dyDescent="0.2">
      <c r="A9" s="2">
        <f>Zach!A9</f>
        <v>42537</v>
      </c>
      <c r="B9" t="str">
        <f>Zach!B9</f>
        <v>Tritown</v>
      </c>
      <c r="F9" s="3" t="e">
        <f t="shared" si="3"/>
        <v>#DIV/0!</v>
      </c>
      <c r="T9" s="4" t="e">
        <f t="shared" si="2"/>
        <v>#DIV/0!</v>
      </c>
    </row>
    <row r="10" spans="1:23" x14ac:dyDescent="0.2">
      <c r="A10" s="2">
        <f>Zach!A10</f>
        <v>42539</v>
      </c>
      <c r="B10" t="str">
        <f>Zach!B10</f>
        <v>Granite Falls</v>
      </c>
      <c r="C10" s="1">
        <v>2</v>
      </c>
      <c r="D10" s="1">
        <v>0</v>
      </c>
      <c r="E10" s="1">
        <v>1</v>
      </c>
      <c r="F10" s="3">
        <f t="shared" si="3"/>
        <v>0</v>
      </c>
      <c r="P10" s="1">
        <v>1</v>
      </c>
      <c r="Q10" s="1">
        <v>3</v>
      </c>
      <c r="R10" s="1">
        <v>1</v>
      </c>
      <c r="S10" s="1">
        <v>1</v>
      </c>
      <c r="T10" s="4">
        <f t="shared" si="2"/>
        <v>2.3333333333333335</v>
      </c>
      <c r="U10" s="1">
        <v>2</v>
      </c>
      <c r="V10" s="1">
        <v>1</v>
      </c>
      <c r="W10" s="8" t="s">
        <v>62</v>
      </c>
    </row>
    <row r="11" spans="1:23" x14ac:dyDescent="0.2">
      <c r="A11" s="2">
        <f>Zach!A11</f>
        <v>42539</v>
      </c>
      <c r="B11" t="str">
        <f>Zach!B11</f>
        <v>Wayzata</v>
      </c>
      <c r="F11" s="3" t="e">
        <f t="shared" si="3"/>
        <v>#DIV/0!</v>
      </c>
      <c r="T11" s="4" t="e">
        <f t="shared" si="2"/>
        <v>#DIV/0!</v>
      </c>
    </row>
    <row r="12" spans="1:23" x14ac:dyDescent="0.2">
      <c r="A12" s="2">
        <f>Zach!A12</f>
        <v>42540</v>
      </c>
      <c r="B12" t="str">
        <f>Zach!B12</f>
        <v>Litchfield</v>
      </c>
      <c r="F12" s="3" t="e">
        <f t="shared" si="3"/>
        <v>#DIV/0!</v>
      </c>
      <c r="T12" s="4" t="e">
        <f t="shared" si="2"/>
        <v>#DIV/0!</v>
      </c>
    </row>
    <row r="13" spans="1:23" x14ac:dyDescent="0.2">
      <c r="A13" s="2">
        <f>Zach!A13</f>
        <v>42544</v>
      </c>
      <c r="B13" t="str">
        <f>Zach!B13</f>
        <v>Litchfield</v>
      </c>
      <c r="F13" s="3" t="e">
        <f t="shared" si="3"/>
        <v>#DIV/0!</v>
      </c>
      <c r="T13" s="4" t="e">
        <f t="shared" si="2"/>
        <v>#DIV/0!</v>
      </c>
    </row>
    <row r="14" spans="1:23" x14ac:dyDescent="0.2">
      <c r="A14" s="2">
        <f>Zach!A14</f>
        <v>42546</v>
      </c>
      <c r="B14" t="str">
        <f>Zach!B14</f>
        <v>Fairmont</v>
      </c>
      <c r="F14" s="3" t="e">
        <f t="shared" si="3"/>
        <v>#DIV/0!</v>
      </c>
      <c r="T14" s="4" t="e">
        <f t="shared" si="2"/>
        <v>#DIV/0!</v>
      </c>
    </row>
    <row r="15" spans="1:23" x14ac:dyDescent="0.2">
      <c r="A15" s="2">
        <f>Zach!A15</f>
        <v>42546</v>
      </c>
      <c r="B15" t="str">
        <f>Zach!B15</f>
        <v>LeSeuer-Hend.</v>
      </c>
      <c r="F15" s="3" t="e">
        <f t="shared" si="3"/>
        <v>#DIV/0!</v>
      </c>
      <c r="T15" s="4" t="e">
        <f t="shared" si="2"/>
        <v>#DIV/0!</v>
      </c>
    </row>
    <row r="16" spans="1:23" x14ac:dyDescent="0.2">
      <c r="A16" s="2">
        <f>Zach!A16</f>
        <v>42546</v>
      </c>
      <c r="B16" t="str">
        <f>Zach!B16</f>
        <v>St Charles</v>
      </c>
      <c r="F16" s="3" t="e">
        <f t="shared" si="3"/>
        <v>#DIV/0!</v>
      </c>
      <c r="T16" s="4" t="e">
        <f t="shared" si="2"/>
        <v>#DIV/0!</v>
      </c>
    </row>
    <row r="17" spans="1:20" x14ac:dyDescent="0.2">
      <c r="A17" s="2">
        <f>Zach!A17</f>
        <v>42548</v>
      </c>
      <c r="B17" t="str">
        <f>Zach!B17</f>
        <v>Hutchinson</v>
      </c>
      <c r="F17" s="3" t="e">
        <f t="shared" si="3"/>
        <v>#DIV/0!</v>
      </c>
      <c r="T17" s="4" t="e">
        <f t="shared" si="2"/>
        <v>#DIV/0!</v>
      </c>
    </row>
    <row r="18" spans="1:20" x14ac:dyDescent="0.2">
      <c r="A18" s="2">
        <f>Zach!A18</f>
        <v>42551</v>
      </c>
      <c r="B18" t="str">
        <f>Zach!B18</f>
        <v>Eden V-Watkins</v>
      </c>
      <c r="F18" s="3" t="e">
        <f t="shared" si="3"/>
        <v>#DIV/0!</v>
      </c>
      <c r="T18" s="4" t="e">
        <f t="shared" si="2"/>
        <v>#DIV/0!</v>
      </c>
    </row>
    <row r="19" spans="1:20" x14ac:dyDescent="0.2">
      <c r="A19" s="2">
        <f>Zach!A19</f>
        <v>42558</v>
      </c>
      <c r="B19" t="str">
        <f>Zach!B19</f>
        <v>New London-Spicer</v>
      </c>
      <c r="F19" s="3" t="e">
        <f t="shared" si="3"/>
        <v>#DIV/0!</v>
      </c>
      <c r="T19" s="4" t="e">
        <f t="shared" si="2"/>
        <v>#DIV/0!</v>
      </c>
    </row>
    <row r="20" spans="1:20" x14ac:dyDescent="0.2">
      <c r="A20" s="2">
        <f>Zach!A20</f>
        <v>42563</v>
      </c>
      <c r="B20" t="str">
        <f>Zach!B20</f>
        <v>Fairfax</v>
      </c>
      <c r="F20" s="3" t="e">
        <f t="shared" si="3"/>
        <v>#DIV/0!</v>
      </c>
      <c r="T20" s="4" t="e">
        <f t="shared" si="2"/>
        <v>#DIV/0!</v>
      </c>
    </row>
    <row r="21" spans="1:20" x14ac:dyDescent="0.2">
      <c r="A21" s="2">
        <f>Zach!A21</f>
        <v>0</v>
      </c>
      <c r="B21">
        <f>Zach!B21</f>
        <v>0</v>
      </c>
      <c r="F21" s="3" t="e">
        <f t="shared" si="3"/>
        <v>#DIV/0!</v>
      </c>
      <c r="T21" s="4" t="e">
        <f t="shared" si="2"/>
        <v>#DIV/0!</v>
      </c>
    </row>
    <row r="22" spans="1:20" x14ac:dyDescent="0.2">
      <c r="A22" s="2">
        <f>Zach!A22</f>
        <v>0</v>
      </c>
      <c r="B22">
        <f>Zach!B22</f>
        <v>0</v>
      </c>
      <c r="F22" s="3" t="e">
        <f t="shared" si="3"/>
        <v>#DIV/0!</v>
      </c>
      <c r="T22" s="4" t="e">
        <f t="shared" si="2"/>
        <v>#DIV/0!</v>
      </c>
    </row>
    <row r="23" spans="1:20" x14ac:dyDescent="0.2">
      <c r="A23" s="2">
        <f>Zach!A23</f>
        <v>0</v>
      </c>
      <c r="B23">
        <f>Zach!B23</f>
        <v>0</v>
      </c>
      <c r="F23" s="3" t="e">
        <f t="shared" si="3"/>
        <v>#DIV/0!</v>
      </c>
      <c r="T23" s="4" t="e">
        <f t="shared" si="2"/>
        <v>#DIV/0!</v>
      </c>
    </row>
    <row r="24" spans="1:20" x14ac:dyDescent="0.2">
      <c r="A24" s="2">
        <f>Zach!A24</f>
        <v>0</v>
      </c>
      <c r="B24">
        <f>Zach!B24</f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">
      <c r="A25" s="2">
        <f>Zach!A25</f>
        <v>0</v>
      </c>
      <c r="B25">
        <f>Zach!B25</f>
        <v>0</v>
      </c>
      <c r="F25" s="3" t="e">
        <f t="shared" si="3"/>
        <v>#DIV/0!</v>
      </c>
      <c r="T25" s="4" t="e">
        <f t="shared" si="2"/>
        <v>#DIV/0!</v>
      </c>
    </row>
    <row r="26" spans="1:20" x14ac:dyDescent="0.2">
      <c r="A26" s="2">
        <f>Zach!A26</f>
        <v>0</v>
      </c>
      <c r="B26">
        <f>Zach!B26</f>
        <v>0</v>
      </c>
      <c r="F26" s="3" t="e">
        <f t="shared" si="3"/>
        <v>#DIV/0!</v>
      </c>
      <c r="T26" s="4" t="e">
        <f t="shared" si="2"/>
        <v>#DIV/0!</v>
      </c>
    </row>
    <row r="27" spans="1:20" x14ac:dyDescent="0.2">
      <c r="A27" s="2">
        <f>Zach!A27</f>
        <v>0</v>
      </c>
      <c r="B27">
        <f>Zach!B27</f>
        <v>0</v>
      </c>
      <c r="F27" s="3" t="e">
        <f t="shared" si="3"/>
        <v>#DIV/0!</v>
      </c>
      <c r="T27" s="4" t="e">
        <f t="shared" si="2"/>
        <v>#DIV/0!</v>
      </c>
    </row>
    <row r="28" spans="1:20" x14ac:dyDescent="0.2">
      <c r="A28" s="2">
        <f>Zach!A28</f>
        <v>0</v>
      </c>
      <c r="B28">
        <f>Zach!B28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">
      <c r="A29" s="2">
        <f>Zach!A29</f>
        <v>0</v>
      </c>
      <c r="B29">
        <f>Zach!B29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">
      <c r="A30" s="2">
        <f>Zach!A30</f>
        <v>0</v>
      </c>
      <c r="B30">
        <f>Zach!B30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">
      <c r="A31" s="2">
        <f>Zach!A31</f>
        <v>0</v>
      </c>
      <c r="B31">
        <f>Zach!B31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">
      <c r="A32" s="2">
        <f>Zach!A32</f>
        <v>0</v>
      </c>
      <c r="B32">
        <f>Zach!B32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">
      <c r="A33" s="2">
        <f>Zach!A33</f>
        <v>0</v>
      </c>
      <c r="B33">
        <f>Zach!B33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">
      <c r="C34" s="1">
        <f>SUM(C6:C33)</f>
        <v>4</v>
      </c>
      <c r="D34" s="1">
        <f>SUM(D6:D33)</f>
        <v>0</v>
      </c>
      <c r="E34" s="1">
        <f>SUM(E6:E33)</f>
        <v>1</v>
      </c>
      <c r="F34" s="3">
        <f t="shared" si="3"/>
        <v>0</v>
      </c>
      <c r="G34" s="1">
        <f>SUM(G6:G33)</f>
        <v>0</v>
      </c>
      <c r="H34" s="1">
        <f t="shared" ref="H34:S34" si="4">SUM(H6:H33)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1</v>
      </c>
      <c r="Q34" s="1">
        <f t="shared" si="4"/>
        <v>3</v>
      </c>
      <c r="R34" s="1">
        <f t="shared" si="4"/>
        <v>1</v>
      </c>
      <c r="S34" s="1">
        <f t="shared" si="4"/>
        <v>1</v>
      </c>
      <c r="T34" s="4">
        <f>(S34*7)/Q34</f>
        <v>2.3333333333333335</v>
      </c>
      <c r="U34" s="1">
        <f>SUM(U6:U33)</f>
        <v>2</v>
      </c>
      <c r="V34" s="1">
        <f>SUM(V6:V33)</f>
        <v>1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Team</vt:lpstr>
      <vt:lpstr>Zach</vt:lpstr>
      <vt:lpstr>Max</vt:lpstr>
      <vt:lpstr>Breckan</vt:lpstr>
      <vt:lpstr>Austin</vt:lpstr>
      <vt:lpstr>Hunter</vt:lpstr>
      <vt:lpstr>JakeE</vt:lpstr>
      <vt:lpstr>Kyle</vt:lpstr>
      <vt:lpstr>JakeK</vt:lpstr>
      <vt:lpstr>Sam</vt:lpstr>
      <vt:lpstr>Cade</vt:lpstr>
      <vt:lpstr>Logan</vt:lpstr>
      <vt:lpstr>Luke</vt:lpstr>
      <vt:lpstr>Jordan</vt:lpstr>
      <vt:lpstr>Reed</vt:lpstr>
      <vt:lpstr>Ben</vt:lpstr>
      <vt:lpstr>Hayden</vt:lpstr>
      <vt:lpstr>Dawson</vt:lpstr>
      <vt:lpstr>Riley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Dollerschell</dc:creator>
  <cp:lastModifiedBy>User</cp:lastModifiedBy>
  <cp:lastPrinted>2016-03-08T03:07:58Z</cp:lastPrinted>
  <dcterms:created xsi:type="dcterms:W3CDTF">2004-11-30T15:58:59Z</dcterms:created>
  <dcterms:modified xsi:type="dcterms:W3CDTF">2016-07-08T03:53:49Z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-1689590202</vt:i4>
  </property>
  <property fmtid="{D5CDD505-2E9C-101B-9397-08002B2CF9AE}" pid="3" name="_EmailSubject">
    <vt:lpwstr>files</vt:lpwstr>
  </property>
  <property fmtid="{D5CDD505-2E9C-101B-9397-08002B2CF9AE}" pid="4" name="_AuthorEmail">
    <vt:lpwstr>joe.dollerschell@monsanto.com</vt:lpwstr>
  </property>
  <property fmtid="{D5CDD505-2E9C-101B-9397-08002B2CF9AE}" pid="5" name="_AuthorEmailDisplayName">
    <vt:lpwstr>DOLLERSCHELL, JOE [AG/2529]</vt:lpwstr>
  </property>
  <property fmtid="{D5CDD505-2E9C-101B-9397-08002B2CF9AE}" pid="6" name="_ReviewingToolsShownOnce">
    <vt:lpwstr/>
  </property>
</Properties>
</file>